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829 25년 시계열통계 유초\4 고등학교 by 250901\00 (더 자세한 파일 내려받기)\03 시계열 고등학교(1965-2024)\"/>
    </mc:Choice>
  </mc:AlternateContent>
  <bookViews>
    <workbookView xWindow="-1155" yWindow="-210" windowWidth="23130" windowHeight="11430" activeTab="3"/>
  </bookViews>
  <sheets>
    <sheet name="설립별 교원수(1965-)" sheetId="4" r:id="rId1"/>
    <sheet name="권역별 시도별 교원수(1965-)" sheetId="3" r:id="rId2"/>
    <sheet name="직위별 교원수(1965-)" sheetId="2" r:id="rId3"/>
    <sheet name="사무직원수(1965-)" sheetId="1" r:id="rId4"/>
  </sheets>
  <calcPr calcId="162913"/>
</workbook>
</file>

<file path=xl/calcChain.xml><?xml version="1.0" encoding="utf-8"?>
<calcChain xmlns="http://schemas.openxmlformats.org/spreadsheetml/2006/main">
  <c r="G62" i="1" l="1"/>
  <c r="C62" i="1"/>
  <c r="J62" i="3"/>
  <c r="C62" i="3"/>
  <c r="N62" i="4"/>
  <c r="M62" i="4"/>
  <c r="L62" i="4"/>
  <c r="G62" i="4"/>
  <c r="C62" i="4"/>
  <c r="K62" i="4" s="1"/>
  <c r="C61" i="1" l="1"/>
  <c r="G61" i="1"/>
  <c r="C61" i="3"/>
  <c r="J61" i="3"/>
  <c r="C61" i="4"/>
  <c r="G61" i="4"/>
  <c r="L61" i="4"/>
  <c r="M61" i="4"/>
  <c r="N61" i="4"/>
  <c r="K61" i="4" l="1"/>
  <c r="C60" i="1" l="1"/>
  <c r="G60" i="1"/>
  <c r="C60" i="3"/>
  <c r="J60" i="3"/>
  <c r="L60" i="4"/>
  <c r="M60" i="4"/>
  <c r="N60" i="4"/>
  <c r="C60" i="4"/>
  <c r="G60" i="4"/>
  <c r="K60" i="4" l="1"/>
  <c r="C59" i="1"/>
  <c r="G59" i="1"/>
  <c r="D57" i="3"/>
  <c r="E57" i="3"/>
  <c r="F57" i="3"/>
  <c r="G57" i="3"/>
  <c r="H57" i="3"/>
  <c r="I57" i="3"/>
  <c r="D58" i="3"/>
  <c r="E58" i="3"/>
  <c r="F58" i="3"/>
  <c r="G58" i="3"/>
  <c r="H58" i="3"/>
  <c r="I58" i="3"/>
  <c r="D59" i="3"/>
  <c r="E59" i="3"/>
  <c r="F59" i="3"/>
  <c r="G59" i="3"/>
  <c r="H59" i="3"/>
  <c r="I59" i="3"/>
  <c r="J59" i="3"/>
  <c r="M59" i="4"/>
  <c r="N59" i="4"/>
  <c r="L59" i="4"/>
  <c r="C59" i="4"/>
  <c r="G59" i="4"/>
  <c r="C59" i="3" l="1"/>
  <c r="K59" i="4"/>
  <c r="C58" i="1"/>
  <c r="G58" i="1"/>
  <c r="C58" i="3"/>
  <c r="J58" i="3"/>
  <c r="C58" i="4"/>
  <c r="G58" i="4"/>
  <c r="K58" i="4"/>
  <c r="C57" i="1" l="1"/>
  <c r="G57" i="1"/>
  <c r="C57" i="3"/>
  <c r="J57" i="3"/>
  <c r="C57" i="4"/>
  <c r="G57" i="4"/>
  <c r="K57" i="4" l="1"/>
  <c r="G56" i="1" l="1"/>
  <c r="C56" i="1"/>
  <c r="G54" i="1" l="1"/>
  <c r="G53" i="1"/>
  <c r="G52" i="1"/>
  <c r="J56" i="3"/>
  <c r="I56" i="3"/>
  <c r="H56" i="3"/>
  <c r="G56" i="3"/>
  <c r="F56" i="3"/>
  <c r="E56" i="3"/>
  <c r="D56" i="3"/>
  <c r="I55" i="3"/>
  <c r="H55" i="3"/>
  <c r="G55" i="3"/>
  <c r="F55" i="3"/>
  <c r="E55" i="3"/>
  <c r="D55" i="3"/>
  <c r="I54" i="3"/>
  <c r="H54" i="3"/>
  <c r="G54" i="3"/>
  <c r="F54" i="3"/>
  <c r="E54" i="3"/>
  <c r="D54" i="3"/>
  <c r="J51" i="3"/>
  <c r="I51" i="3"/>
  <c r="H51" i="3"/>
  <c r="G51" i="3"/>
  <c r="F51" i="3"/>
  <c r="E51" i="3"/>
  <c r="D51" i="3"/>
  <c r="J50" i="3"/>
  <c r="I50" i="3"/>
  <c r="H50" i="3"/>
  <c r="G50" i="3"/>
  <c r="F50" i="3"/>
  <c r="E50" i="3"/>
  <c r="D50" i="3"/>
  <c r="J49" i="3"/>
  <c r="I49" i="3"/>
  <c r="H49" i="3"/>
  <c r="G49" i="3"/>
  <c r="F49" i="3"/>
  <c r="E49" i="3"/>
  <c r="D49" i="3"/>
  <c r="J48" i="3"/>
  <c r="I48" i="3"/>
  <c r="H48" i="3"/>
  <c r="G48" i="3"/>
  <c r="F48" i="3"/>
  <c r="E48" i="3"/>
  <c r="D48" i="3"/>
  <c r="J47" i="3"/>
  <c r="I47" i="3"/>
  <c r="H47" i="3"/>
  <c r="G47" i="3"/>
  <c r="F47" i="3"/>
  <c r="E47" i="3"/>
  <c r="D47" i="3"/>
  <c r="J46" i="3"/>
  <c r="I46" i="3"/>
  <c r="H46" i="3"/>
  <c r="G46" i="3"/>
  <c r="F46" i="3"/>
  <c r="E46" i="3"/>
  <c r="D46" i="3"/>
  <c r="J45" i="3"/>
  <c r="I45" i="3"/>
  <c r="H45" i="3"/>
  <c r="G45" i="3"/>
  <c r="F45" i="3"/>
  <c r="E45" i="3"/>
  <c r="D45" i="3"/>
  <c r="J44" i="3"/>
  <c r="I44" i="3"/>
  <c r="H44" i="3"/>
  <c r="G44" i="3"/>
  <c r="F44" i="3"/>
  <c r="E44" i="3"/>
  <c r="D44" i="3"/>
  <c r="J43" i="3"/>
  <c r="I43" i="3"/>
  <c r="H43" i="3"/>
  <c r="G43" i="3"/>
  <c r="F43" i="3"/>
  <c r="E43" i="3"/>
  <c r="D43" i="3"/>
  <c r="J42" i="3"/>
  <c r="I42" i="3"/>
  <c r="H42" i="3"/>
  <c r="G42" i="3"/>
  <c r="F42" i="3"/>
  <c r="E42" i="3"/>
  <c r="D42" i="3"/>
  <c r="J41" i="3"/>
  <c r="I41" i="3"/>
  <c r="H41" i="3"/>
  <c r="G41" i="3"/>
  <c r="F41" i="3"/>
  <c r="E41" i="3"/>
  <c r="D41" i="3"/>
  <c r="J40" i="3"/>
  <c r="I40" i="3"/>
  <c r="H40" i="3"/>
  <c r="G40" i="3"/>
  <c r="F40" i="3"/>
  <c r="E40" i="3"/>
  <c r="D40" i="3"/>
  <c r="J39" i="3"/>
  <c r="I39" i="3"/>
  <c r="H39" i="3"/>
  <c r="G39" i="3"/>
  <c r="F39" i="3"/>
  <c r="E39" i="3"/>
  <c r="D39" i="3"/>
  <c r="J38" i="3"/>
  <c r="I38" i="3"/>
  <c r="H38" i="3"/>
  <c r="G38" i="3"/>
  <c r="F38" i="3"/>
  <c r="E38" i="3"/>
  <c r="D38" i="3"/>
  <c r="J37" i="3"/>
  <c r="I37" i="3"/>
  <c r="H37" i="3"/>
  <c r="G37" i="3"/>
  <c r="F37" i="3"/>
  <c r="E37" i="3"/>
  <c r="D37" i="3"/>
  <c r="J36" i="3"/>
  <c r="I36" i="3"/>
  <c r="H36" i="3"/>
  <c r="G36" i="3"/>
  <c r="F36" i="3"/>
  <c r="E36" i="3"/>
  <c r="D36" i="3"/>
  <c r="J35" i="3"/>
  <c r="I35" i="3"/>
  <c r="H35" i="3"/>
  <c r="G35" i="3"/>
  <c r="F35" i="3"/>
  <c r="E35" i="3"/>
  <c r="D35" i="3"/>
  <c r="J34" i="3"/>
  <c r="I34" i="3"/>
  <c r="H34" i="3"/>
  <c r="G34" i="3"/>
  <c r="F34" i="3"/>
  <c r="E34" i="3"/>
  <c r="D34" i="3"/>
  <c r="J33" i="3"/>
  <c r="I33" i="3"/>
  <c r="H33" i="3"/>
  <c r="G33" i="3"/>
  <c r="F33" i="3"/>
  <c r="E33" i="3"/>
  <c r="D33" i="3"/>
  <c r="J32" i="3"/>
  <c r="I32" i="3"/>
  <c r="H32" i="3"/>
  <c r="G32" i="3"/>
  <c r="F32" i="3"/>
  <c r="E32" i="3"/>
  <c r="D32" i="3"/>
  <c r="J31" i="3"/>
  <c r="I31" i="3"/>
  <c r="H31" i="3"/>
  <c r="G31" i="3"/>
  <c r="F31" i="3"/>
  <c r="E31" i="3"/>
  <c r="D31" i="3"/>
  <c r="J30" i="3"/>
  <c r="I30" i="3"/>
  <c r="H30" i="3"/>
  <c r="G30" i="3"/>
  <c r="F30" i="3"/>
  <c r="E30" i="3"/>
  <c r="D30" i="3"/>
  <c r="J29" i="3"/>
  <c r="I29" i="3"/>
  <c r="H29" i="3"/>
  <c r="G29" i="3"/>
  <c r="F29" i="3"/>
  <c r="E29" i="3"/>
  <c r="D29" i="3"/>
  <c r="J28" i="3"/>
  <c r="I28" i="3"/>
  <c r="H28" i="3"/>
  <c r="G28" i="3"/>
  <c r="F28" i="3"/>
  <c r="E28" i="3"/>
  <c r="D28" i="3"/>
  <c r="J27" i="3"/>
  <c r="I27" i="3"/>
  <c r="H27" i="3"/>
  <c r="G27" i="3"/>
  <c r="F27" i="3"/>
  <c r="E27" i="3"/>
  <c r="D27" i="3"/>
  <c r="J26" i="3"/>
  <c r="I26" i="3"/>
  <c r="H26" i="3"/>
  <c r="G26" i="3"/>
  <c r="F26" i="3"/>
  <c r="E26" i="3"/>
  <c r="D26" i="3"/>
  <c r="J25" i="3"/>
  <c r="I25" i="3"/>
  <c r="H25" i="3"/>
  <c r="G25" i="3"/>
  <c r="F25" i="3"/>
  <c r="E25" i="3"/>
  <c r="D25" i="3"/>
  <c r="J24" i="3"/>
  <c r="I24" i="3"/>
  <c r="H24" i="3"/>
  <c r="G24" i="3"/>
  <c r="F24" i="3"/>
  <c r="E24" i="3"/>
  <c r="D24" i="3"/>
  <c r="J23" i="3"/>
  <c r="I23" i="3"/>
  <c r="H23" i="3"/>
  <c r="G23" i="3"/>
  <c r="F23" i="3"/>
  <c r="E23" i="3"/>
  <c r="D23" i="3"/>
  <c r="J22" i="3"/>
  <c r="I22" i="3"/>
  <c r="H22" i="3"/>
  <c r="G22" i="3"/>
  <c r="F22" i="3"/>
  <c r="E22" i="3"/>
  <c r="D22" i="3"/>
  <c r="J21" i="3"/>
  <c r="I21" i="3"/>
  <c r="H21" i="3"/>
  <c r="G21" i="3"/>
  <c r="F21" i="3"/>
  <c r="E21" i="3"/>
  <c r="D21" i="3"/>
  <c r="J20" i="3"/>
  <c r="I20" i="3"/>
  <c r="H20" i="3"/>
  <c r="G20" i="3"/>
  <c r="F20" i="3"/>
  <c r="E20" i="3"/>
  <c r="D20" i="3"/>
  <c r="J19" i="3"/>
  <c r="I19" i="3"/>
  <c r="H19" i="3"/>
  <c r="G19" i="3"/>
  <c r="F19" i="3"/>
  <c r="E19" i="3"/>
  <c r="D19" i="3"/>
  <c r="J18" i="3"/>
  <c r="I18" i="3"/>
  <c r="H18" i="3"/>
  <c r="G18" i="3"/>
  <c r="F18" i="3"/>
  <c r="E18" i="3"/>
  <c r="D18" i="3"/>
  <c r="J17" i="3"/>
  <c r="I17" i="3"/>
  <c r="H17" i="3"/>
  <c r="G17" i="3"/>
  <c r="F17" i="3"/>
  <c r="E17" i="3"/>
  <c r="D17" i="3"/>
  <c r="J16" i="3"/>
  <c r="I16" i="3"/>
  <c r="H16" i="3"/>
  <c r="G16" i="3"/>
  <c r="F16" i="3"/>
  <c r="E16" i="3"/>
  <c r="D16" i="3"/>
  <c r="J15" i="3"/>
  <c r="I15" i="3"/>
  <c r="H15" i="3"/>
  <c r="G15" i="3"/>
  <c r="F15" i="3"/>
  <c r="E15" i="3"/>
  <c r="D15" i="3"/>
  <c r="J14" i="3"/>
  <c r="I14" i="3"/>
  <c r="H14" i="3"/>
  <c r="G14" i="3"/>
  <c r="F14" i="3"/>
  <c r="E14" i="3"/>
  <c r="D14" i="3"/>
  <c r="J13" i="3"/>
  <c r="I13" i="3"/>
  <c r="H13" i="3"/>
  <c r="G13" i="3"/>
  <c r="F13" i="3"/>
  <c r="E13" i="3"/>
  <c r="D13" i="3"/>
  <c r="J12" i="3"/>
  <c r="I12" i="3"/>
  <c r="H12" i="3"/>
  <c r="G12" i="3"/>
  <c r="F12" i="3"/>
  <c r="E12" i="3"/>
  <c r="D12" i="3"/>
  <c r="J11" i="3"/>
  <c r="I11" i="3"/>
  <c r="H11" i="3"/>
  <c r="G11" i="3"/>
  <c r="F11" i="3"/>
  <c r="E11" i="3"/>
  <c r="D11" i="3"/>
  <c r="J10" i="3"/>
  <c r="I10" i="3"/>
  <c r="H10" i="3"/>
  <c r="G10" i="3"/>
  <c r="F10" i="3"/>
  <c r="E10" i="3"/>
  <c r="D10" i="3"/>
  <c r="J9" i="3"/>
  <c r="I9" i="3"/>
  <c r="H9" i="3"/>
  <c r="G9" i="3"/>
  <c r="F9" i="3"/>
  <c r="E9" i="3"/>
  <c r="D9" i="3"/>
  <c r="J8" i="3"/>
  <c r="I8" i="3"/>
  <c r="H8" i="3"/>
  <c r="G8" i="3"/>
  <c r="F8" i="3"/>
  <c r="E8" i="3"/>
  <c r="D8" i="3"/>
  <c r="J7" i="3"/>
  <c r="I7" i="3"/>
  <c r="H7" i="3"/>
  <c r="G7" i="3"/>
  <c r="F7" i="3"/>
  <c r="E7" i="3"/>
  <c r="D7" i="3"/>
  <c r="J6" i="3"/>
  <c r="I6" i="3"/>
  <c r="H6" i="3"/>
  <c r="G6" i="3"/>
  <c r="F6" i="3"/>
  <c r="E6" i="3"/>
  <c r="D6" i="3"/>
  <c r="J5" i="3"/>
  <c r="I5" i="3"/>
  <c r="H5" i="3"/>
  <c r="G5" i="3"/>
  <c r="F5" i="3"/>
  <c r="E5" i="3"/>
  <c r="D5" i="3"/>
  <c r="J4" i="3"/>
  <c r="I4" i="3"/>
  <c r="H4" i="3"/>
  <c r="G4" i="3"/>
  <c r="F4" i="3"/>
  <c r="E4" i="3"/>
  <c r="D4" i="3"/>
  <c r="N56" i="4"/>
  <c r="M56" i="4"/>
  <c r="K56" i="4" s="1"/>
  <c r="L56" i="4"/>
  <c r="G56" i="4"/>
  <c r="C56" i="4"/>
  <c r="N51" i="4"/>
  <c r="M51" i="4"/>
  <c r="L51" i="4"/>
  <c r="K51" i="4"/>
  <c r="N50" i="4"/>
  <c r="M50" i="4"/>
  <c r="L50" i="4"/>
  <c r="K50" i="4"/>
  <c r="N49" i="4"/>
  <c r="M49" i="4"/>
  <c r="L49" i="4"/>
  <c r="K49" i="4"/>
  <c r="N48" i="4"/>
  <c r="M48" i="4"/>
  <c r="L48" i="4"/>
  <c r="K48" i="4"/>
  <c r="N47" i="4"/>
  <c r="M47" i="4"/>
  <c r="L47" i="4"/>
  <c r="K47" i="4"/>
  <c r="N46" i="4"/>
  <c r="M46" i="4"/>
  <c r="L46" i="4"/>
  <c r="K46" i="4"/>
  <c r="N45" i="4"/>
  <c r="M45" i="4"/>
  <c r="L45" i="4"/>
  <c r="K45" i="4"/>
  <c r="N44" i="4"/>
  <c r="M44" i="4"/>
  <c r="L44" i="4"/>
  <c r="K44" i="4"/>
  <c r="N43" i="4"/>
  <c r="M43" i="4"/>
  <c r="L43" i="4"/>
  <c r="K43" i="4"/>
  <c r="N42" i="4"/>
  <c r="M42" i="4"/>
  <c r="L42" i="4"/>
  <c r="K42" i="4"/>
  <c r="N41" i="4"/>
  <c r="M41" i="4"/>
  <c r="L41" i="4"/>
  <c r="K41" i="4"/>
  <c r="N40" i="4"/>
  <c r="M40" i="4"/>
  <c r="L40" i="4"/>
  <c r="K40" i="4"/>
  <c r="N39" i="4"/>
  <c r="M39" i="4"/>
  <c r="L39" i="4"/>
  <c r="K39" i="4"/>
  <c r="N38" i="4"/>
  <c r="M38" i="4"/>
  <c r="L38" i="4"/>
  <c r="K38" i="4"/>
  <c r="N37" i="4"/>
  <c r="M37" i="4"/>
  <c r="L37" i="4"/>
  <c r="K37" i="4"/>
  <c r="N36" i="4"/>
  <c r="M36" i="4"/>
  <c r="L36" i="4"/>
  <c r="K36" i="4"/>
  <c r="N35" i="4"/>
  <c r="M35" i="4"/>
  <c r="L35" i="4"/>
  <c r="K35" i="4"/>
  <c r="N34" i="4"/>
  <c r="M34" i="4"/>
  <c r="L34" i="4"/>
  <c r="K34" i="4"/>
  <c r="N33" i="4"/>
  <c r="M33" i="4"/>
  <c r="L33" i="4"/>
  <c r="K33" i="4"/>
  <c r="N32" i="4"/>
  <c r="M32" i="4"/>
  <c r="L32" i="4"/>
  <c r="K32" i="4"/>
  <c r="N31" i="4"/>
  <c r="M31" i="4"/>
  <c r="L31" i="4"/>
  <c r="K31" i="4"/>
  <c r="N30" i="4"/>
  <c r="M30" i="4"/>
  <c r="L30" i="4"/>
  <c r="K30" i="4"/>
  <c r="N29" i="4"/>
  <c r="M29" i="4"/>
  <c r="L29" i="4"/>
  <c r="K29" i="4"/>
  <c r="N28" i="4"/>
  <c r="M28" i="4"/>
  <c r="L28" i="4"/>
  <c r="K28" i="4"/>
  <c r="N27" i="4"/>
  <c r="M27" i="4"/>
  <c r="L27" i="4"/>
  <c r="K27" i="4"/>
  <c r="N26" i="4"/>
  <c r="M26" i="4"/>
  <c r="L26" i="4"/>
  <c r="K26" i="4"/>
  <c r="N25" i="4"/>
  <c r="M25" i="4"/>
  <c r="L25" i="4"/>
  <c r="K25" i="4"/>
  <c r="N24" i="4"/>
  <c r="M24" i="4"/>
  <c r="L24" i="4"/>
  <c r="K24" i="4"/>
  <c r="N23" i="4"/>
  <c r="M23" i="4"/>
  <c r="L23" i="4"/>
  <c r="K23" i="4"/>
  <c r="N22" i="4"/>
  <c r="M22" i="4"/>
  <c r="L22" i="4"/>
  <c r="K22" i="4"/>
  <c r="N21" i="4"/>
  <c r="M21" i="4"/>
  <c r="L21" i="4"/>
  <c r="K21" i="4"/>
  <c r="N20" i="4"/>
  <c r="M20" i="4"/>
  <c r="L20" i="4"/>
  <c r="K20" i="4"/>
  <c r="N19" i="4"/>
  <c r="M19" i="4"/>
  <c r="L19" i="4"/>
  <c r="K19" i="4"/>
  <c r="N18" i="4"/>
  <c r="M18" i="4"/>
  <c r="L18" i="4"/>
  <c r="K18" i="4"/>
  <c r="N17" i="4"/>
  <c r="M17" i="4"/>
  <c r="L17" i="4"/>
  <c r="K17" i="4"/>
  <c r="N16" i="4"/>
  <c r="M16" i="4"/>
  <c r="L16" i="4"/>
  <c r="K16" i="4"/>
  <c r="N15" i="4"/>
  <c r="M15" i="4"/>
  <c r="L15" i="4"/>
  <c r="K15" i="4"/>
  <c r="N14" i="4"/>
  <c r="M14" i="4"/>
  <c r="L14" i="4"/>
  <c r="K14" i="4"/>
  <c r="N13" i="4"/>
  <c r="M13" i="4"/>
  <c r="L13" i="4"/>
  <c r="K13" i="4"/>
  <c r="N12" i="4"/>
  <c r="M12" i="4"/>
  <c r="L12" i="4"/>
  <c r="K12" i="4"/>
  <c r="N11" i="4"/>
  <c r="M11" i="4"/>
  <c r="L11" i="4"/>
  <c r="K11" i="4"/>
  <c r="N10" i="4"/>
  <c r="M10" i="4"/>
  <c r="L10" i="4"/>
  <c r="K10" i="4"/>
  <c r="N9" i="4"/>
  <c r="M9" i="4"/>
  <c r="L9" i="4"/>
  <c r="K9" i="4"/>
  <c r="N8" i="4"/>
  <c r="M8" i="4"/>
  <c r="L8" i="4"/>
  <c r="K8" i="4"/>
  <c r="N4" i="4"/>
  <c r="M4" i="4"/>
  <c r="L4" i="4"/>
  <c r="K4" i="4"/>
  <c r="C23" i="3" l="1"/>
  <c r="C31" i="3"/>
  <c r="C39" i="3"/>
  <c r="C47" i="3"/>
  <c r="C8" i="3"/>
  <c r="C16" i="3"/>
  <c r="C27" i="3"/>
  <c r="C35" i="3"/>
  <c r="C43" i="3"/>
  <c r="C55" i="3"/>
  <c r="C51" i="3"/>
  <c r="C56" i="3"/>
  <c r="C7" i="3"/>
  <c r="C15" i="3"/>
  <c r="C26" i="3"/>
  <c r="C34" i="3"/>
  <c r="C42" i="3"/>
  <c r="C50" i="3"/>
  <c r="C6" i="3"/>
  <c r="C14" i="3"/>
  <c r="C25" i="3"/>
  <c r="C33" i="3"/>
  <c r="C41" i="3"/>
  <c r="C49" i="3"/>
  <c r="C5" i="3"/>
  <c r="C13" i="3"/>
  <c r="C24" i="3"/>
  <c r="C32" i="3"/>
  <c r="C40" i="3"/>
  <c r="C48" i="3"/>
  <c r="C20" i="3"/>
  <c r="C54" i="3"/>
  <c r="C12" i="3"/>
  <c r="C11" i="3"/>
  <c r="C19" i="3"/>
  <c r="C22" i="3"/>
  <c r="C30" i="3"/>
  <c r="C38" i="3"/>
  <c r="C46" i="3"/>
  <c r="C18" i="3"/>
  <c r="C21" i="3"/>
  <c r="C29" i="3"/>
  <c r="C37" i="3"/>
  <c r="C45" i="3"/>
  <c r="C4" i="3"/>
  <c r="C10" i="3"/>
  <c r="C9" i="3"/>
  <c r="C17" i="3"/>
  <c r="C28" i="3"/>
  <c r="C36" i="3"/>
  <c r="C44" i="3"/>
</calcChain>
</file>

<file path=xl/sharedStrings.xml><?xml version="1.0" encoding="utf-8"?>
<sst xmlns="http://schemas.openxmlformats.org/spreadsheetml/2006/main" count="97" uniqueCount="64">
  <si>
    <t>설립별 교원수</t>
    <phoneticPr fontId="2" type="noConversion"/>
  </si>
  <si>
    <t>설립별 교원수(여)</t>
    <phoneticPr fontId="2" type="noConversion"/>
  </si>
  <si>
    <t>시도별 교원수</t>
    <phoneticPr fontId="2" type="noConversion"/>
  </si>
  <si>
    <t>직위별 교원수</t>
    <phoneticPr fontId="2" type="noConversion"/>
  </si>
  <si>
    <t>년도</t>
    <phoneticPr fontId="2" type="noConversion"/>
  </si>
  <si>
    <t>전체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</si>
  <si>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</si>
  <si>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</si>
  <si>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</si>
  <si>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서울</t>
    <phoneticPr fontId="2" type="noConversion"/>
  </si>
  <si>
    <t>부산</t>
    <phoneticPr fontId="2" type="noConversion"/>
  </si>
  <si>
    <t>대구</t>
    <phoneticPr fontId="2" type="noConversion"/>
  </si>
  <si>
    <t>인천</t>
    <phoneticPr fontId="2" type="noConversion"/>
  </si>
  <si>
    <t>광주</t>
    <phoneticPr fontId="2" type="noConversion"/>
  </si>
  <si>
    <t>대전</t>
    <phoneticPr fontId="2" type="noConversion"/>
  </si>
  <si>
    <t>울산</t>
    <phoneticPr fontId="2" type="noConversion"/>
  </si>
  <si>
    <t>경기</t>
    <phoneticPr fontId="2" type="noConversion"/>
  </si>
  <si>
    <t>강원</t>
    <phoneticPr fontId="2" type="noConversion"/>
  </si>
  <si>
    <t>충북</t>
    <phoneticPr fontId="2" type="noConversion"/>
  </si>
  <si>
    <t>충남</t>
    <phoneticPr fontId="2" type="noConversion"/>
  </si>
  <si>
    <t>전북</t>
    <phoneticPr fontId="2" type="noConversion"/>
  </si>
  <si>
    <t>전남</t>
    <phoneticPr fontId="2" type="noConversion"/>
  </si>
  <si>
    <t>경북</t>
    <phoneticPr fontId="2" type="noConversion"/>
  </si>
  <si>
    <t>경남</t>
    <phoneticPr fontId="2" type="noConversion"/>
  </si>
  <si>
    <t>제주</t>
    <phoneticPr fontId="2" type="noConversion"/>
  </si>
  <si>
    <t>교장</t>
    <phoneticPr fontId="2" type="noConversion"/>
  </si>
  <si>
    <t>교감</t>
    <phoneticPr fontId="2" type="noConversion"/>
  </si>
  <si>
    <t>수석교사</t>
    <phoneticPr fontId="2" type="noConversion"/>
  </si>
  <si>
    <t>보직교사</t>
    <phoneticPr fontId="2" type="noConversion"/>
  </si>
  <si>
    <t>교사</t>
    <phoneticPr fontId="2" type="noConversion"/>
  </si>
  <si>
    <t>전문상담교사</t>
    <phoneticPr fontId="2" type="noConversion"/>
  </si>
  <si>
    <t>사서교사</t>
    <phoneticPr fontId="2" type="noConversion"/>
  </si>
  <si>
    <t>실기교사</t>
    <phoneticPr fontId="2" type="noConversion"/>
  </si>
  <si>
    <t>보건교사</t>
    <phoneticPr fontId="2" type="noConversion"/>
  </si>
  <si>
    <t>영양교사</t>
    <phoneticPr fontId="2" type="noConversion"/>
  </si>
  <si>
    <t>기간제교사</t>
    <phoneticPr fontId="2" type="noConversion"/>
  </si>
  <si>
    <t>설립별 교원수(남)</t>
    <phoneticPr fontId="2" type="noConversion"/>
  </si>
  <si>
    <t>전체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</si>
  <si>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</si>
  <si>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</si>
  <si>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</si>
  <si>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권역별 교원수</t>
    <phoneticPr fontId="2" type="noConversion"/>
  </si>
  <si>
    <t>수도권</t>
    <phoneticPr fontId="2" type="noConversion"/>
  </si>
  <si>
    <t>충청권</t>
    <phoneticPr fontId="2" type="noConversion"/>
  </si>
  <si>
    <t>호남권</t>
    <phoneticPr fontId="2" type="noConversion"/>
  </si>
  <si>
    <t>영남권</t>
    <phoneticPr fontId="2" type="noConversion"/>
  </si>
  <si>
    <t>강원권</t>
    <phoneticPr fontId="2" type="noConversion"/>
  </si>
  <si>
    <t>제주권</t>
    <phoneticPr fontId="2" type="noConversion"/>
  </si>
  <si>
    <t>사무직원수</t>
    <phoneticPr fontId="2" type="noConversion"/>
  </si>
  <si>
    <t>시도별 사무직원수</t>
    <phoneticPr fontId="2" type="noConversion"/>
  </si>
  <si>
    <t>세종</t>
    <phoneticPr fontId="2" type="noConversion"/>
  </si>
  <si>
    <t>주: 1. 교원에는 정규교원과 기간제교원이 포함되며, 퇴직교원 및 강사는 제외됨(단, 휴직교원 포함)</t>
    <phoneticPr fontId="9" type="noConversion"/>
  </si>
  <si>
    <t xml:space="preserve">    2. 2012년부터 수석교사를 조사함</t>
    <phoneticPr fontId="9" type="noConversion"/>
  </si>
  <si>
    <t xml:space="preserve">    3. 교사에는 특수교사가 포함됨</t>
    <phoneticPr fontId="9" type="noConversion"/>
  </si>
  <si>
    <t>출처: 한국교육개발원 [교육통계연보], https://kess.kedi.re.kr/</t>
    <phoneticPr fontId="9" type="noConversion"/>
  </si>
  <si>
    <t>주: 사무직원수는 정규직만 포함</t>
    <phoneticPr fontId="9" type="noConversion"/>
  </si>
  <si>
    <t>주: 교원에는 정규교원과 기간제교원이 포함되며, 퇴직교원 및 강사는 제외됨(단, 휴직교원 포함)</t>
    <phoneticPr fontId="9" type="noConversion"/>
  </si>
  <si>
    <t>주: 교원에는 정규교원과 기간제교원이 포함되며, 퇴직교원 및 강사는 제외됨(단, 휴직교원 포함)</t>
    <phoneticPr fontId="9" type="noConversion"/>
  </si>
  <si>
    <t>* 한국교육개발원은 1999년부터 교육통계조사를 담당하였으며 이전 데이터는 교육통계연보로만 확인가능함</t>
    <phoneticPr fontId="9" type="noConversion"/>
  </si>
  <si>
    <t>* 한국교육개발원은 1999년부터 교육통계조사를 담당하였으며 이전 데이터는 교육통계연보로만 확인가능함</t>
    <phoneticPr fontId="9" type="noConversion"/>
  </si>
  <si>
    <t>* 한국교육개발원은 1999년부터 교육통계조사를 담당하였으며 이전 데이터는 교육통계연보로만 확인가능함</t>
    <phoneticPr fontId="9" type="noConversion"/>
  </si>
  <si>
    <t>* 한국교육개발원은 1999년부터 교육통계조사를 담당하였으며 이전 데이터는 교육통계연보로만 확인가능함</t>
    <phoneticPr fontId="9" type="noConversion"/>
  </si>
  <si>
    <t>교원수(여)</t>
    <phoneticPr fontId="2" type="noConversion"/>
  </si>
  <si>
    <t>교원수(남)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</si>
</sst>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_ "/>
    <numFmt numFmtId="177" formatCode="0.0"/>
  </numFmts>
  <fonts count="18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8"/>
      <color theme="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8"/>
      <color rgb="FF0000FF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color theme="8" tint="-0.499984740745262"/>
      <name val="맑은 고딕"/>
      <family val="3"/>
      <charset val="129"/>
      <scheme val="minor"/>
    </font>
    <font>
      <sz val="8"/>
      <color rgb="FFFF0000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77111117893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</borders>
  <cellStyleXfs count="5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</cellStyleXfs>
  <cellXfs count="14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7" xfId="0" applyFont="1" applyFill="1" applyBorder="1" applyAlignment="1">
      <alignment horizontal="center" vertical="center"/>
    </xf>
    <xf numFmtId="41" fontId="6" fillId="0" borderId="8" xfId="1" applyFont="1" applyFill="1" applyBorder="1" applyAlignment="1">
      <alignment horizontal="center" vertical="center"/>
    </xf>
    <xf numFmtId="41" fontId="6" fillId="0" borderId="9" xfId="1" applyFont="1" applyFill="1" applyBorder="1" applyAlignment="1">
      <alignment horizontal="center" vertical="center"/>
    </xf>
    <xf numFmtId="41" fontId="6" fillId="0" borderId="10" xfId="1" applyFont="1" applyFill="1" applyBorder="1" applyAlignment="1">
      <alignment horizontal="center" vertical="center"/>
    </xf>
    <xf numFmtId="176" fontId="4" fillId="0" borderId="8" xfId="0" applyNumberFormat="1" applyFont="1" applyBorder="1">
      <alignment vertical="center"/>
    </xf>
    <xf numFmtId="176" fontId="4" fillId="0" borderId="10" xfId="0" applyNumberFormat="1" applyFont="1" applyBorder="1">
      <alignment vertical="center"/>
    </xf>
    <xf numFmtId="41" fontId="6" fillId="0" borderId="11" xfId="1" applyFont="1" applyFill="1" applyBorder="1" applyAlignment="1">
      <alignment horizontal="center" vertical="center"/>
    </xf>
    <xf numFmtId="41" fontId="6" fillId="0" borderId="12" xfId="1" applyFont="1" applyFill="1" applyBorder="1" applyAlignment="1">
      <alignment horizontal="center" vertical="center"/>
    </xf>
    <xf numFmtId="176" fontId="4" fillId="0" borderId="11" xfId="0" applyNumberFormat="1" applyFont="1" applyBorder="1">
      <alignment vertical="center"/>
    </xf>
    <xf numFmtId="176" fontId="4" fillId="0" borderId="13" xfId="0" applyNumberFormat="1" applyFont="1" applyBorder="1">
      <alignment vertical="center"/>
    </xf>
    <xf numFmtId="41" fontId="6" fillId="0" borderId="13" xfId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41" fontId="6" fillId="0" borderId="15" xfId="1" applyFont="1" applyFill="1" applyBorder="1" applyAlignment="1">
      <alignment horizontal="center" vertical="center"/>
    </xf>
    <xf numFmtId="41" fontId="6" fillId="0" borderId="16" xfId="1" applyFont="1" applyFill="1" applyBorder="1" applyAlignment="1">
      <alignment horizontal="center" vertical="center"/>
    </xf>
    <xf numFmtId="41" fontId="6" fillId="0" borderId="17" xfId="1" applyFont="1" applyFill="1" applyBorder="1" applyAlignment="1">
      <alignment horizontal="center" vertical="center"/>
    </xf>
    <xf numFmtId="176" fontId="4" fillId="0" borderId="15" xfId="0" applyNumberFormat="1" applyFont="1" applyBorder="1">
      <alignment vertical="center"/>
    </xf>
    <xf numFmtId="176" fontId="4" fillId="0" borderId="17" xfId="0" applyNumberFormat="1" applyFont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41" fontId="6" fillId="0" borderId="18" xfId="1" applyFont="1" applyFill="1" applyBorder="1" applyAlignment="1">
      <alignment horizontal="center" vertical="center"/>
    </xf>
    <xf numFmtId="41" fontId="6" fillId="0" borderId="19" xfId="1" applyFont="1" applyFill="1" applyBorder="1" applyAlignment="1">
      <alignment horizontal="center" vertical="center"/>
    </xf>
    <xf numFmtId="41" fontId="6" fillId="0" borderId="20" xfId="1" applyFont="1" applyFill="1" applyBorder="1" applyAlignment="1">
      <alignment horizontal="center" vertical="center"/>
    </xf>
    <xf numFmtId="176" fontId="4" fillId="0" borderId="18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0" fontId="4" fillId="0" borderId="21" xfId="0" applyFont="1" applyFill="1" applyBorder="1" applyAlignment="1">
      <alignment horizontal="center" vertical="center"/>
    </xf>
    <xf numFmtId="41" fontId="6" fillId="0" borderId="22" xfId="1" applyFont="1" applyFill="1" applyBorder="1" applyAlignment="1">
      <alignment horizontal="center" vertical="center"/>
    </xf>
    <xf numFmtId="41" fontId="6" fillId="0" borderId="23" xfId="1" applyFont="1" applyFill="1" applyBorder="1" applyAlignment="1">
      <alignment horizontal="center" vertical="center"/>
    </xf>
    <xf numFmtId="41" fontId="6" fillId="0" borderId="24" xfId="1" applyFont="1" applyFill="1" applyBorder="1" applyAlignment="1">
      <alignment horizontal="center" vertical="center"/>
    </xf>
    <xf numFmtId="176" fontId="4" fillId="0" borderId="22" xfId="0" applyNumberFormat="1" applyFont="1" applyBorder="1">
      <alignment vertical="center"/>
    </xf>
    <xf numFmtId="176" fontId="4" fillId="0" borderId="24" xfId="0" applyNumberFormat="1" applyFont="1" applyBorder="1">
      <alignment vertical="center"/>
    </xf>
    <xf numFmtId="0" fontId="4" fillId="0" borderId="25" xfId="0" applyFont="1" applyFill="1" applyBorder="1" applyAlignment="1">
      <alignment horizontal="center" vertical="center"/>
    </xf>
    <xf numFmtId="176" fontId="4" fillId="0" borderId="19" xfId="0" applyNumberFormat="1" applyFont="1" applyBorder="1">
      <alignment vertical="center"/>
    </xf>
    <xf numFmtId="41" fontId="6" fillId="0" borderId="30" xfId="1" applyFont="1" applyFill="1" applyBorder="1" applyAlignment="1">
      <alignment horizontal="center" vertical="center"/>
    </xf>
    <xf numFmtId="41" fontId="6" fillId="0" borderId="32" xfId="1" applyFont="1" applyFill="1" applyBorder="1" applyAlignment="1">
      <alignment horizontal="center" vertical="center"/>
    </xf>
    <xf numFmtId="41" fontId="6" fillId="0" borderId="33" xfId="1" applyFont="1" applyFill="1" applyBorder="1" applyAlignment="1">
      <alignment horizontal="center" vertical="center"/>
    </xf>
    <xf numFmtId="41" fontId="6" fillId="0" borderId="34" xfId="1" applyFont="1" applyFill="1" applyBorder="1" applyAlignment="1">
      <alignment horizontal="center" vertical="center"/>
    </xf>
    <xf numFmtId="41" fontId="6" fillId="0" borderId="36" xfId="1" applyFont="1" applyFill="1" applyBorder="1" applyAlignment="1">
      <alignment horizontal="center" vertical="center"/>
    </xf>
    <xf numFmtId="176" fontId="4" fillId="2" borderId="11" xfId="0" applyNumberFormat="1" applyFont="1" applyFill="1" applyBorder="1">
      <alignment vertical="center"/>
    </xf>
    <xf numFmtId="176" fontId="4" fillId="2" borderId="8" xfId="0" applyNumberFormat="1" applyFont="1" applyFill="1" applyBorder="1">
      <alignment vertical="center"/>
    </xf>
    <xf numFmtId="176" fontId="4" fillId="2" borderId="10" xfId="0" applyNumberFormat="1" applyFont="1" applyFill="1" applyBorder="1">
      <alignment vertical="center"/>
    </xf>
    <xf numFmtId="0" fontId="4" fillId="0" borderId="0" xfId="0" applyFont="1">
      <alignment vertical="center"/>
    </xf>
    <xf numFmtId="41" fontId="6" fillId="0" borderId="11" xfId="1" applyFont="1" applyFill="1" applyBorder="1" applyAlignment="1">
      <alignment horizontal="center" vertical="center"/>
    </xf>
    <xf numFmtId="41" fontId="6" fillId="0" borderId="13" xfId="1" applyFont="1" applyFill="1" applyBorder="1" applyAlignment="1">
      <alignment horizontal="center" vertical="center"/>
    </xf>
    <xf numFmtId="177" fontId="4" fillId="0" borderId="0" xfId="0" applyNumberFormat="1" applyFont="1">
      <alignment vertical="center"/>
    </xf>
    <xf numFmtId="176" fontId="6" fillId="0" borderId="11" xfId="0" applyNumberFormat="1" applyFont="1" applyFill="1" applyBorder="1">
      <alignment vertical="center"/>
    </xf>
    <xf numFmtId="176" fontId="6" fillId="0" borderId="22" xfId="0" applyNumberFormat="1" applyFont="1" applyFill="1" applyBorder="1">
      <alignment vertical="center"/>
    </xf>
    <xf numFmtId="176" fontId="6" fillId="0" borderId="8" xfId="0" applyNumberFormat="1" applyFont="1" applyFill="1" applyBorder="1">
      <alignment vertical="center"/>
    </xf>
    <xf numFmtId="176" fontId="6" fillId="0" borderId="15" xfId="0" applyNumberFormat="1" applyFont="1" applyFill="1" applyBorder="1">
      <alignment vertical="center"/>
    </xf>
    <xf numFmtId="176" fontId="6" fillId="0" borderId="18" xfId="0" applyNumberFormat="1" applyFont="1" applyFill="1" applyBorder="1">
      <alignment vertical="center"/>
    </xf>
    <xf numFmtId="0" fontId="10" fillId="0" borderId="0" xfId="0" applyFont="1" applyFill="1" applyAlignment="1">
      <alignment horizontal="left" vertical="center"/>
    </xf>
    <xf numFmtId="0" fontId="11" fillId="0" borderId="0" xfId="0" applyFont="1" applyFill="1">
      <alignment vertical="center"/>
    </xf>
    <xf numFmtId="0" fontId="6" fillId="0" borderId="0" xfId="0" applyFont="1">
      <alignment vertical="center"/>
    </xf>
    <xf numFmtId="0" fontId="12" fillId="0" borderId="0" xfId="0" applyFont="1" applyFill="1" applyAlignment="1">
      <alignment horizontal="left" vertical="center"/>
    </xf>
    <xf numFmtId="0" fontId="0" fillId="0" borderId="0" xfId="0" applyFont="1">
      <alignment vertical="center"/>
    </xf>
    <xf numFmtId="0" fontId="13" fillId="0" borderId="0" xfId="0" applyFont="1">
      <alignment vertical="center"/>
    </xf>
    <xf numFmtId="0" fontId="12" fillId="0" borderId="0" xfId="0" applyFont="1">
      <alignment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176" fontId="6" fillId="0" borderId="11" xfId="0" applyNumberFormat="1" applyFont="1" applyBorder="1">
      <alignment vertical="center"/>
    </xf>
    <xf numFmtId="176" fontId="6" fillId="0" borderId="13" xfId="0" applyNumberFormat="1" applyFont="1" applyBorder="1">
      <alignment vertical="center"/>
    </xf>
    <xf numFmtId="176" fontId="6" fillId="0" borderId="22" xfId="0" applyNumberFormat="1" applyFont="1" applyBorder="1">
      <alignment vertical="center"/>
    </xf>
    <xf numFmtId="176" fontId="6" fillId="0" borderId="24" xfId="0" applyNumberFormat="1" applyFont="1" applyBorder="1">
      <alignment vertical="center"/>
    </xf>
    <xf numFmtId="176" fontId="6" fillId="0" borderId="8" xfId="0" applyNumberFormat="1" applyFont="1" applyBorder="1">
      <alignment vertical="center"/>
    </xf>
    <xf numFmtId="176" fontId="6" fillId="0" borderId="10" xfId="0" applyNumberFormat="1" applyFont="1" applyBorder="1">
      <alignment vertical="center"/>
    </xf>
    <xf numFmtId="0" fontId="12" fillId="0" borderId="0" xfId="0" quotePrefix="1" applyFont="1" applyFill="1" applyAlignment="1">
      <alignment horizontal="left" vertical="center"/>
    </xf>
    <xf numFmtId="176" fontId="4" fillId="0" borderId="47" xfId="0" applyNumberFormat="1" applyFont="1" applyBorder="1">
      <alignment vertical="center"/>
    </xf>
    <xf numFmtId="176" fontId="4" fillId="0" borderId="48" xfId="0" applyNumberFormat="1" applyFont="1" applyBorder="1">
      <alignment vertical="center"/>
    </xf>
    <xf numFmtId="176" fontId="4" fillId="0" borderId="49" xfId="0" applyNumberFormat="1" applyFont="1" applyBorder="1">
      <alignment vertical="center"/>
    </xf>
    <xf numFmtId="176" fontId="4" fillId="0" borderId="50" xfId="0" applyNumberFormat="1" applyFont="1" applyBorder="1">
      <alignment vertical="center"/>
    </xf>
    <xf numFmtId="176" fontId="4" fillId="0" borderId="51" xfId="0" applyNumberFormat="1" applyFont="1" applyBorder="1">
      <alignment vertical="center"/>
    </xf>
    <xf numFmtId="176" fontId="4" fillId="2" borderId="50" xfId="0" applyNumberFormat="1" applyFont="1" applyFill="1" applyBorder="1">
      <alignment vertical="center"/>
    </xf>
    <xf numFmtId="176" fontId="6" fillId="0" borderId="48" xfId="0" applyNumberFormat="1" applyFont="1" applyBorder="1">
      <alignment vertical="center"/>
    </xf>
    <xf numFmtId="176" fontId="6" fillId="0" borderId="51" xfId="0" applyNumberFormat="1" applyFont="1" applyBorder="1">
      <alignment vertical="center"/>
    </xf>
    <xf numFmtId="176" fontId="6" fillId="0" borderId="47" xfId="0" applyNumberFormat="1" applyFont="1" applyBorder="1">
      <alignment vertical="center"/>
    </xf>
    <xf numFmtId="41" fontId="4" fillId="0" borderId="18" xfId="1" applyFont="1" applyBorder="1">
      <alignment vertical="center"/>
    </xf>
    <xf numFmtId="41" fontId="4" fillId="0" borderId="11" xfId="1" applyFont="1" applyBorder="1">
      <alignment vertical="center"/>
    </xf>
    <xf numFmtId="41" fontId="4" fillId="0" borderId="15" xfId="1" applyFont="1" applyBorder="1">
      <alignment vertical="center"/>
    </xf>
    <xf numFmtId="41" fontId="4" fillId="0" borderId="22" xfId="1" applyFont="1" applyBorder="1">
      <alignment vertical="center"/>
    </xf>
    <xf numFmtId="41" fontId="4" fillId="0" borderId="8" xfId="1" applyFont="1" applyBorder="1">
      <alignment vertical="center"/>
    </xf>
    <xf numFmtId="41" fontId="6" fillId="0" borderId="11" xfId="1" applyFont="1" applyBorder="1">
      <alignment vertical="center"/>
    </xf>
    <xf numFmtId="41" fontId="4" fillId="0" borderId="10" xfId="1" applyFont="1" applyBorder="1">
      <alignment vertical="center"/>
    </xf>
    <xf numFmtId="41" fontId="4" fillId="0" borderId="13" xfId="1" applyFont="1" applyBorder="1">
      <alignment vertical="center"/>
    </xf>
    <xf numFmtId="41" fontId="4" fillId="0" borderId="17" xfId="1" applyFont="1" applyBorder="1">
      <alignment vertical="center"/>
    </xf>
    <xf numFmtId="41" fontId="4" fillId="0" borderId="20" xfId="1" applyFont="1" applyBorder="1">
      <alignment vertical="center"/>
    </xf>
    <xf numFmtId="41" fontId="4" fillId="0" borderId="24" xfId="1" applyFont="1" applyBorder="1">
      <alignment vertical="center"/>
    </xf>
    <xf numFmtId="0" fontId="14" fillId="0" borderId="0" xfId="0" applyFont="1" applyFill="1" applyAlignment="1">
      <alignment horizontal="left" vertical="center"/>
    </xf>
    <xf numFmtId="176" fontId="4" fillId="0" borderId="9" xfId="0" applyNumberFormat="1" applyFont="1" applyBorder="1">
      <alignment vertical="center"/>
    </xf>
    <xf numFmtId="3" fontId="4" fillId="0" borderId="0" xfId="0" applyNumberFormat="1" applyFont="1">
      <alignment vertical="center"/>
    </xf>
    <xf numFmtId="41" fontId="17" fillId="0" borderId="11" xfId="1" applyFont="1" applyFill="1" applyBorder="1" applyAlignment="1">
      <alignment horizontal="center" vertical="center"/>
    </xf>
    <xf numFmtId="41" fontId="17" fillId="0" borderId="12" xfId="1" applyFont="1" applyFill="1" applyBorder="1" applyAlignment="1">
      <alignment horizontal="center" vertical="center"/>
    </xf>
    <xf numFmtId="41" fontId="17" fillId="0" borderId="22" xfId="1" applyFont="1" applyFill="1" applyBorder="1" applyAlignment="1">
      <alignment horizontal="center" vertical="center"/>
    </xf>
    <xf numFmtId="41" fontId="17" fillId="0" borderId="23" xfId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41" fontId="5" fillId="6" borderId="2" xfId="1" applyFont="1" applyFill="1" applyBorder="1" applyAlignment="1">
      <alignment horizontal="center" vertical="center"/>
    </xf>
    <xf numFmtId="41" fontId="5" fillId="4" borderId="3" xfId="1" applyFont="1" applyFill="1" applyBorder="1" applyAlignment="1">
      <alignment horizontal="center" vertical="center"/>
    </xf>
    <xf numFmtId="41" fontId="5" fillId="4" borderId="4" xfId="1" applyFont="1" applyFill="1" applyBorder="1" applyAlignment="1">
      <alignment horizontal="center" vertical="center"/>
    </xf>
    <xf numFmtId="41" fontId="5" fillId="4" borderId="5" xfId="1" applyFont="1" applyFill="1" applyBorder="1" applyAlignment="1">
      <alignment horizontal="center" vertical="center"/>
    </xf>
    <xf numFmtId="41" fontId="6" fillId="3" borderId="31" xfId="1" applyFont="1" applyFill="1" applyBorder="1" applyAlignment="1">
      <alignment horizontal="center" vertical="center"/>
    </xf>
    <xf numFmtId="41" fontId="6" fillId="3" borderId="38" xfId="1" applyFont="1" applyFill="1" applyBorder="1" applyAlignment="1">
      <alignment horizontal="center" vertical="center"/>
    </xf>
    <xf numFmtId="41" fontId="6" fillId="3" borderId="39" xfId="1" applyFont="1" applyFill="1" applyBorder="1" applyAlignment="1">
      <alignment horizontal="center" vertical="center"/>
    </xf>
    <xf numFmtId="41" fontId="6" fillId="3" borderId="29" xfId="1" applyFont="1" applyFill="1" applyBorder="1" applyAlignment="1">
      <alignment horizontal="center" vertical="center"/>
    </xf>
    <xf numFmtId="41" fontId="6" fillId="3" borderId="40" xfId="1" applyFont="1" applyFill="1" applyBorder="1" applyAlignment="1">
      <alignment horizontal="center" vertical="center"/>
    </xf>
    <xf numFmtId="41" fontId="17" fillId="3" borderId="38" xfId="1" applyFont="1" applyFill="1" applyBorder="1" applyAlignment="1">
      <alignment horizontal="center" vertical="center"/>
    </xf>
    <xf numFmtId="41" fontId="17" fillId="3" borderId="40" xfId="1" applyFont="1" applyFill="1" applyBorder="1" applyAlignment="1">
      <alignment horizontal="center" vertical="center"/>
    </xf>
    <xf numFmtId="41" fontId="4" fillId="3" borderId="29" xfId="1" applyFont="1" applyFill="1" applyBorder="1">
      <alignment vertical="center"/>
    </xf>
    <xf numFmtId="41" fontId="4" fillId="3" borderId="31" xfId="1" applyFont="1" applyFill="1" applyBorder="1">
      <alignment vertical="center"/>
    </xf>
    <xf numFmtId="41" fontId="4" fillId="3" borderId="38" xfId="1" applyFont="1" applyFill="1" applyBorder="1">
      <alignment vertical="center"/>
    </xf>
    <xf numFmtId="41" fontId="4" fillId="3" borderId="39" xfId="1" applyFont="1" applyFill="1" applyBorder="1">
      <alignment vertical="center"/>
    </xf>
    <xf numFmtId="41" fontId="4" fillId="3" borderId="40" xfId="1" applyFont="1" applyFill="1" applyBorder="1">
      <alignment vertical="center"/>
    </xf>
    <xf numFmtId="41" fontId="4" fillId="3" borderId="30" xfId="1" applyFont="1" applyFill="1" applyBorder="1">
      <alignment vertical="center"/>
    </xf>
    <xf numFmtId="41" fontId="4" fillId="3" borderId="34" xfId="1" applyFont="1" applyFill="1" applyBorder="1">
      <alignment vertical="center"/>
    </xf>
    <xf numFmtId="176" fontId="4" fillId="3" borderId="29" xfId="0" applyNumberFormat="1" applyFont="1" applyFill="1" applyBorder="1">
      <alignment vertical="center"/>
    </xf>
    <xf numFmtId="176" fontId="4" fillId="3" borderId="31" xfId="0" applyNumberFormat="1" applyFont="1" applyFill="1" applyBorder="1">
      <alignment vertical="center"/>
    </xf>
    <xf numFmtId="176" fontId="4" fillId="3" borderId="30" xfId="0" applyNumberFormat="1" applyFont="1" applyFill="1" applyBorder="1">
      <alignment vertical="center"/>
    </xf>
    <xf numFmtId="176" fontId="4" fillId="3" borderId="34" xfId="0" applyNumberFormat="1" applyFont="1" applyFill="1" applyBorder="1">
      <alignment vertical="center"/>
    </xf>
    <xf numFmtId="41" fontId="6" fillId="3" borderId="29" xfId="1" applyFont="1" applyFill="1" applyBorder="1" applyAlignment="1">
      <alignment vertical="center"/>
    </xf>
    <xf numFmtId="41" fontId="6" fillId="3" borderId="31" xfId="1" applyFont="1" applyFill="1" applyBorder="1" applyAlignment="1">
      <alignment vertical="center"/>
    </xf>
    <xf numFmtId="41" fontId="6" fillId="3" borderId="2" xfId="1" applyFont="1" applyFill="1" applyBorder="1" applyAlignment="1">
      <alignment vertical="center"/>
    </xf>
    <xf numFmtId="41" fontId="6" fillId="3" borderId="35" xfId="1" applyFont="1" applyFill="1" applyBorder="1" applyAlignment="1">
      <alignment vertical="center"/>
    </xf>
    <xf numFmtId="41" fontId="6" fillId="3" borderId="39" xfId="1" applyFont="1" applyFill="1" applyBorder="1" applyAlignment="1">
      <alignment vertical="center"/>
    </xf>
    <xf numFmtId="41" fontId="6" fillId="3" borderId="30" xfId="1" applyFont="1" applyFill="1" applyBorder="1" applyAlignment="1">
      <alignment vertical="center"/>
    </xf>
    <xf numFmtId="41" fontId="6" fillId="3" borderId="34" xfId="1" applyFont="1" applyFill="1" applyBorder="1" applyAlignment="1">
      <alignment vertical="center"/>
    </xf>
    <xf numFmtId="41" fontId="5" fillId="4" borderId="27" xfId="1" applyFont="1" applyFill="1" applyBorder="1" applyAlignment="1">
      <alignment horizontal="center" vertical="center"/>
    </xf>
    <xf numFmtId="41" fontId="5" fillId="4" borderId="28" xfId="1" applyFont="1" applyFill="1" applyBorder="1" applyAlignment="1">
      <alignment horizontal="center" vertical="center"/>
    </xf>
    <xf numFmtId="41" fontId="5" fillId="4" borderId="37" xfId="1" applyFont="1" applyFill="1" applyBorder="1" applyAlignment="1">
      <alignment horizontal="center" vertical="center"/>
    </xf>
    <xf numFmtId="41" fontId="5" fillId="6" borderId="26" xfId="1" applyFont="1" applyFill="1" applyBorder="1" applyAlignment="1">
      <alignment horizontal="center" vertical="center"/>
    </xf>
    <xf numFmtId="41" fontId="5" fillId="6" borderId="6" xfId="1" applyFont="1" applyFill="1" applyBorder="1" applyAlignment="1">
      <alignment horizontal="center" vertical="center"/>
    </xf>
    <xf numFmtId="176" fontId="15" fillId="3" borderId="32" xfId="0" applyNumberFormat="1" applyFont="1" applyFill="1" applyBorder="1">
      <alignment vertical="center"/>
    </xf>
    <xf numFmtId="176" fontId="15" fillId="3" borderId="36" xfId="0" applyNumberFormat="1" applyFont="1" applyFill="1" applyBorder="1">
      <alignment vertical="center"/>
    </xf>
    <xf numFmtId="176" fontId="15" fillId="3" borderId="30" xfId="0" applyNumberFormat="1" applyFont="1" applyFill="1" applyBorder="1">
      <alignment vertical="center"/>
    </xf>
    <xf numFmtId="176" fontId="15" fillId="3" borderId="33" xfId="0" applyNumberFormat="1" applyFont="1" applyFill="1" applyBorder="1">
      <alignment vertical="center"/>
    </xf>
    <xf numFmtId="176" fontId="15" fillId="3" borderId="34" xfId="0" applyNumberFormat="1" applyFont="1" applyFill="1" applyBorder="1">
      <alignment vertical="center"/>
    </xf>
    <xf numFmtId="176" fontId="15" fillId="3" borderId="29" xfId="0" applyNumberFormat="1" applyFont="1" applyFill="1" applyBorder="1">
      <alignment vertical="center"/>
    </xf>
    <xf numFmtId="176" fontId="15" fillId="3" borderId="31" xfId="0" applyNumberFormat="1" applyFont="1" applyFill="1" applyBorder="1">
      <alignment vertical="center"/>
    </xf>
    <xf numFmtId="176" fontId="16" fillId="3" borderId="31" xfId="0" applyNumberFormat="1" applyFont="1" applyFill="1" applyBorder="1">
      <alignment vertical="center"/>
    </xf>
    <xf numFmtId="41" fontId="7" fillId="3" borderId="41" xfId="1" applyFont="1" applyFill="1" applyBorder="1" applyAlignment="1">
      <alignment horizontal="center" vertical="center"/>
    </xf>
    <xf numFmtId="41" fontId="7" fillId="3" borderId="42" xfId="1" applyFont="1" applyFill="1" applyBorder="1" applyAlignment="1">
      <alignment horizontal="center" vertical="center"/>
    </xf>
    <xf numFmtId="41" fontId="7" fillId="3" borderId="43" xfId="1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0" fontId="7" fillId="3" borderId="45" xfId="0" applyFont="1" applyFill="1" applyBorder="1" applyAlignment="1">
      <alignment horizontal="center" vertical="center"/>
    </xf>
    <xf numFmtId="0" fontId="7" fillId="3" borderId="46" xfId="0" applyFont="1" applyFill="1" applyBorder="1" applyAlignment="1">
      <alignment horizontal="center" vertical="center"/>
    </xf>
    <xf numFmtId="0" fontId="8" fillId="3" borderId="41" xfId="0" applyFont="1" applyFill="1" applyBorder="1" applyAlignment="1">
      <alignment horizontal="center" vertical="center"/>
    </xf>
    <xf numFmtId="0" fontId="8" fillId="3" borderId="42" xfId="0" applyFont="1" applyFill="1" applyBorder="1" applyAlignment="1">
      <alignment horizontal="center" vertical="center"/>
    </xf>
    <xf numFmtId="0" fontId="8" fillId="3" borderId="43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</cellXfs>
  <cellStyles count="5">
    <cellStyle name="쉼표 [0]" xfId="1" builtinId="6"/>
    <cellStyle name="쉼표 [0] 2" xfId="4"/>
    <cellStyle name="표준" xfId="0" builtinId="0"/>
    <cellStyle name="표준 2" xfId="3"/>
    <cellStyle name="표준 3" xfId="2"/>
  </cellStyles>
  <dxfs count="2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7" Type="http://schemas.openxmlformats.org/officeDocument/2006/relationships/chartUserShapes" Target="../drawings/drawing6.xml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285869373031728E-2"/>
          <c:y val="0.17545141832238423"/>
          <c:w val="0.83009179477888984"/>
          <c:h val="0.68828488127806453"/>
        </c:manualLayout>
      </c:layout>
      <c:lineChart>
        <c:grouping val="standard"/>
        <c:varyColors val="0"/>
        <c:ser>
          <c:idx val="1"/>
          <c:order val="0"/>
          <c:tx>
            <c:strRef>
              <c:f>'설립별 교원수(1965-)'!$C$3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marker>
            <c:symbol val="diamond"/>
            <c:size val="6"/>
            <c:spPr>
              <a:solidFill>
                <a:schemeClr val="tx2">
                  <a:lumMod val="40000"/>
                  <a:lumOff val="60000"/>
                </a:schemeClr>
              </a:solidFill>
              <a:ln w="15875">
                <a:solidFill>
                  <a:schemeClr val="tx2"/>
                </a:solidFill>
              </a:ln>
            </c:spPr>
          </c:marker>
          <c:dLbls>
            <c:dLbl>
              <c:idx val="0"/>
              <c:layout>
                <c:manualLayout>
                  <c:x val="3.7308935115533348E-2"/>
                  <c:y val="-0.10683132441366874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81E-4523-9F70-9E07BB818328}"/>
                </c:ext>
              </c:extLst>
            </c:dLbl>
            <c:dLbl>
              <c:idx val="5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A45-49F1-B07C-DD4847165B25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128,333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766-40E6-BF4F-893DF8A362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'설립별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'설립별 교원수(1965-)'!$C$4:$C$64</c:f>
              <c:numCache>
                <c:formatCode>_(* #,##0_);_(* \(#,##0\);_(* "-"_);_(@_)</c:formatCode>
                <c:ptCount val="61"/>
                <c:pt idx="0">
                  <c:v>14108</c:v>
                </c:pt>
                <c:pt idx="1">
                  <c:v>14636</c:v>
                </c:pt>
                <c:pt idx="2">
                  <c:v>15241</c:v>
                </c:pt>
                <c:pt idx="3">
                  <c:v>16688</c:v>
                </c:pt>
                <c:pt idx="4">
                  <c:v>18186</c:v>
                </c:pt>
                <c:pt idx="5">
                  <c:v>19854</c:v>
                </c:pt>
                <c:pt idx="6">
                  <c:v>22315</c:v>
                </c:pt>
                <c:pt idx="7">
                  <c:v>24506</c:v>
                </c:pt>
                <c:pt idx="8">
                  <c:v>27834</c:v>
                </c:pt>
                <c:pt idx="9">
                  <c:v>31545</c:v>
                </c:pt>
                <c:pt idx="10">
                  <c:v>35755</c:v>
                </c:pt>
                <c:pt idx="11">
                  <c:v>39027</c:v>
                </c:pt>
                <c:pt idx="12">
                  <c:v>41864</c:v>
                </c:pt>
                <c:pt idx="13">
                  <c:v>44451</c:v>
                </c:pt>
                <c:pt idx="14">
                  <c:v>47611</c:v>
                </c:pt>
                <c:pt idx="15">
                  <c:v>50948</c:v>
                </c:pt>
                <c:pt idx="16">
                  <c:v>55347</c:v>
                </c:pt>
                <c:pt idx="17">
                  <c:v>59160</c:v>
                </c:pt>
                <c:pt idx="18">
                  <c:v>63109</c:v>
                </c:pt>
                <c:pt idx="19">
                  <c:v>66278</c:v>
                </c:pt>
                <c:pt idx="20">
                  <c:v>69546</c:v>
                </c:pt>
                <c:pt idx="21">
                  <c:v>72700</c:v>
                </c:pt>
                <c:pt idx="22">
                  <c:v>76015</c:v>
                </c:pt>
                <c:pt idx="23">
                  <c:v>81139</c:v>
                </c:pt>
                <c:pt idx="24">
                  <c:v>87277</c:v>
                </c:pt>
                <c:pt idx="25">
                  <c:v>92683</c:v>
                </c:pt>
                <c:pt idx="26">
                  <c:v>95272</c:v>
                </c:pt>
                <c:pt idx="27">
                  <c:v>96342</c:v>
                </c:pt>
                <c:pt idx="28">
                  <c:v>96698</c:v>
                </c:pt>
                <c:pt idx="29">
                  <c:v>97064</c:v>
                </c:pt>
                <c:pt idx="30">
                  <c:v>99067</c:v>
                </c:pt>
                <c:pt idx="31">
                  <c:v>101591</c:v>
                </c:pt>
                <c:pt idx="32">
                  <c:v>104404</c:v>
                </c:pt>
                <c:pt idx="33">
                  <c:v>105945</c:v>
                </c:pt>
                <c:pt idx="34">
                  <c:v>105304</c:v>
                </c:pt>
                <c:pt idx="35">
                  <c:v>104351</c:v>
                </c:pt>
                <c:pt idx="36">
                  <c:v>104314</c:v>
                </c:pt>
                <c:pt idx="37">
                  <c:v>114304</c:v>
                </c:pt>
                <c:pt idx="38">
                  <c:v>115829</c:v>
                </c:pt>
                <c:pt idx="39">
                  <c:v>116111</c:v>
                </c:pt>
                <c:pt idx="40">
                  <c:v>116411</c:v>
                </c:pt>
                <c:pt idx="41">
                  <c:v>117933</c:v>
                </c:pt>
                <c:pt idx="42">
                  <c:v>120211</c:v>
                </c:pt>
                <c:pt idx="43">
                  <c:v>122906</c:v>
                </c:pt>
                <c:pt idx="44">
                  <c:v>125074</c:v>
                </c:pt>
                <c:pt idx="45">
                  <c:v>126423</c:v>
                </c:pt>
                <c:pt idx="46">
                  <c:v>131083</c:v>
                </c:pt>
                <c:pt idx="47">
                  <c:v>132953</c:v>
                </c:pt>
                <c:pt idx="48">
                  <c:v>133414</c:v>
                </c:pt>
                <c:pt idx="49">
                  <c:v>134488</c:v>
                </c:pt>
                <c:pt idx="50">
                  <c:v>134999</c:v>
                </c:pt>
                <c:pt idx="51">
                  <c:v>135427</c:v>
                </c:pt>
                <c:pt idx="52">
                  <c:v>134754</c:v>
                </c:pt>
                <c:pt idx="53">
                  <c:v>134227</c:v>
                </c:pt>
                <c:pt idx="54">
                  <c:v>133127</c:v>
                </c:pt>
                <c:pt idx="55">
                  <c:v>132104</c:v>
                </c:pt>
                <c:pt idx="56" formatCode="#,##0_ ">
                  <c:v>131120</c:v>
                </c:pt>
                <c:pt idx="57" formatCode="#,##0_ ">
                  <c:v>131086</c:v>
                </c:pt>
                <c:pt idx="58" formatCode="#,##0_ ">
                  <c:v>130610</c:v>
                </c:pt>
                <c:pt idx="59" formatCode="#,##0_ ">
                  <c:v>129436</c:v>
                </c:pt>
                <c:pt idx="60" formatCode="#,##0_ ">
                  <c:v>128333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81E-4523-9F70-9E07BB818328}"/>
            </c:ext>
          </c:extLst>
        </c:ser>
        <c:ser>
          <c:idx val="2"/>
          <c:order val="1"/>
          <c:tx>
            <c:strRef>
              <c:f>'설립별 교원수(1965-)'!$D$3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marker>
            <c:symbol val="triangle"/>
            <c:size val="6"/>
            <c:spPr>
              <a:solidFill>
                <a:schemeClr val="accent5">
                  <a:lumMod val="40000"/>
                  <a:lumOff val="60000"/>
                </a:schemeClr>
              </a:solidFill>
              <a:ln w="15875">
                <a:solidFill>
                  <a:schemeClr val="accent5"/>
                </a:solidFill>
              </a:ln>
            </c:spPr>
          </c:marker>
          <c:dLbls>
            <c:dLbl>
              <c:idx val="0"/>
              <c:layout>
                <c:manualLayout>
                  <c:x val="-1.7937335318040169E-2"/>
                  <c:y val="1.035263633552541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70C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81E-4523-9F70-9E07BB818328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1,328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766-40E6-BF4F-893DF8A362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70C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'설립별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'설립별 교원수(1965-)'!$D$4:$D$64</c:f>
              <c:numCache>
                <c:formatCode>_(* #,##0_);_(* \(#,##0\);_(* "-"_);_(@_)</c:formatCode>
                <c:ptCount val="61"/>
                <c:pt idx="0">
                  <c:v>112</c:v>
                </c:pt>
                <c:pt idx="1">
                  <c:v>105</c:v>
                </c:pt>
                <c:pt idx="2">
                  <c:v>98</c:v>
                </c:pt>
                <c:pt idx="3">
                  <c:v>118</c:v>
                </c:pt>
                <c:pt idx="4">
                  <c:v>141</c:v>
                </c:pt>
                <c:pt idx="5">
                  <c:v>159</c:v>
                </c:pt>
                <c:pt idx="6">
                  <c:v>182</c:v>
                </c:pt>
                <c:pt idx="7">
                  <c:v>179</c:v>
                </c:pt>
                <c:pt idx="8">
                  <c:v>254</c:v>
                </c:pt>
                <c:pt idx="9">
                  <c:v>276</c:v>
                </c:pt>
                <c:pt idx="10">
                  <c:v>287</c:v>
                </c:pt>
                <c:pt idx="11">
                  <c:v>289</c:v>
                </c:pt>
                <c:pt idx="12">
                  <c:v>304</c:v>
                </c:pt>
                <c:pt idx="13">
                  <c:v>505</c:v>
                </c:pt>
                <c:pt idx="14">
                  <c:v>557</c:v>
                </c:pt>
                <c:pt idx="15">
                  <c:v>599</c:v>
                </c:pt>
                <c:pt idx="16">
                  <c:v>613</c:v>
                </c:pt>
                <c:pt idx="17">
                  <c:v>683</c:v>
                </c:pt>
                <c:pt idx="18">
                  <c:v>705</c:v>
                </c:pt>
                <c:pt idx="19">
                  <c:v>737</c:v>
                </c:pt>
                <c:pt idx="20">
                  <c:v>747</c:v>
                </c:pt>
                <c:pt idx="21">
                  <c:v>769</c:v>
                </c:pt>
                <c:pt idx="22">
                  <c:v>793</c:v>
                </c:pt>
                <c:pt idx="23">
                  <c:v>824</c:v>
                </c:pt>
                <c:pt idx="24">
                  <c:v>847</c:v>
                </c:pt>
                <c:pt idx="25">
                  <c:v>861</c:v>
                </c:pt>
                <c:pt idx="26">
                  <c:v>883</c:v>
                </c:pt>
                <c:pt idx="27">
                  <c:v>893</c:v>
                </c:pt>
                <c:pt idx="28">
                  <c:v>982</c:v>
                </c:pt>
                <c:pt idx="29">
                  <c:v>1004</c:v>
                </c:pt>
                <c:pt idx="30">
                  <c:v>1010</c:v>
                </c:pt>
                <c:pt idx="31">
                  <c:v>1054</c:v>
                </c:pt>
                <c:pt idx="32">
                  <c:v>1062</c:v>
                </c:pt>
                <c:pt idx="33">
                  <c:v>1071</c:v>
                </c:pt>
                <c:pt idx="34">
                  <c:v>1059</c:v>
                </c:pt>
                <c:pt idx="35">
                  <c:v>1064</c:v>
                </c:pt>
                <c:pt idx="36">
                  <c:v>1067</c:v>
                </c:pt>
                <c:pt idx="37">
                  <c:v>1086</c:v>
                </c:pt>
                <c:pt idx="38">
                  <c:v>1082</c:v>
                </c:pt>
                <c:pt idx="39">
                  <c:v>1087</c:v>
                </c:pt>
                <c:pt idx="40">
                  <c:v>1081</c:v>
                </c:pt>
                <c:pt idx="41">
                  <c:v>1087</c:v>
                </c:pt>
                <c:pt idx="42">
                  <c:v>1110</c:v>
                </c:pt>
                <c:pt idx="43">
                  <c:v>1148</c:v>
                </c:pt>
                <c:pt idx="44">
                  <c:v>1215</c:v>
                </c:pt>
                <c:pt idx="45">
                  <c:v>1186</c:v>
                </c:pt>
                <c:pt idx="46">
                  <c:v>1209</c:v>
                </c:pt>
                <c:pt idx="47">
                  <c:v>1222</c:v>
                </c:pt>
                <c:pt idx="48">
                  <c:v>1223</c:v>
                </c:pt>
                <c:pt idx="49">
                  <c:v>1233</c:v>
                </c:pt>
                <c:pt idx="50">
                  <c:v>1246</c:v>
                </c:pt>
                <c:pt idx="51">
                  <c:v>1260</c:v>
                </c:pt>
                <c:pt idx="52">
                  <c:v>1263</c:v>
                </c:pt>
                <c:pt idx="53">
                  <c:v>1269</c:v>
                </c:pt>
                <c:pt idx="54">
                  <c:v>1274</c:v>
                </c:pt>
                <c:pt idx="55">
                  <c:v>1294</c:v>
                </c:pt>
                <c:pt idx="56" formatCode="#,##0_ ">
                  <c:v>1290</c:v>
                </c:pt>
                <c:pt idx="57" formatCode="#,##0_ ">
                  <c:v>1306</c:v>
                </c:pt>
                <c:pt idx="58" formatCode="#,##0_ ">
                  <c:v>1310</c:v>
                </c:pt>
                <c:pt idx="59" formatCode="#,##0_ ">
                  <c:v>1313</c:v>
                </c:pt>
                <c:pt idx="60" formatCode="#,##0_ ">
                  <c:v>1328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81E-4523-9F70-9E07BB818328}"/>
            </c:ext>
          </c:extLst>
        </c:ser>
        <c:ser>
          <c:idx val="0"/>
          <c:order val="2"/>
          <c:tx>
            <c:strRef>
              <c:f>'설립별 교원수(1965-)'!$E$3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6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6210535641931752E-2"/>
                  <c:y val="-0.10636792235655956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81E-4523-9F70-9E07BB818328}"/>
                </c:ext>
              </c:extLst>
            </c:dLbl>
            <c:dLbl>
              <c:idx val="31"/>
              <c:layout>
                <c:manualLayout>
                  <c:x val="1.4522549112435437E-2"/>
                  <c:y val="4.9385304791616361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81E-4523-9F70-9E07BB818328}"/>
                </c:ext>
              </c:extLst>
            </c:dLbl>
            <c:dLbl>
              <c:idx val="5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A45-49F1-B07C-DD4847165B25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78,111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766-40E6-BF4F-893DF8A362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'설립별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'설립별 교원수(1965-)'!$E$4:$E$64</c:f>
              <c:numCache>
                <c:formatCode>_(* #,##0_);_(* \(#,##0\);_(* "-"_);_(@_)</c:formatCode>
                <c:ptCount val="61"/>
                <c:pt idx="0">
                  <c:v>7540</c:v>
                </c:pt>
                <c:pt idx="1">
                  <c:v>7922</c:v>
                </c:pt>
                <c:pt idx="2">
                  <c:v>8212</c:v>
                </c:pt>
                <c:pt idx="3">
                  <c:v>8814</c:v>
                </c:pt>
                <c:pt idx="4">
                  <c:v>9388</c:v>
                </c:pt>
                <c:pt idx="5">
                  <c:v>10030</c:v>
                </c:pt>
                <c:pt idx="6">
                  <c:v>11347</c:v>
                </c:pt>
                <c:pt idx="7">
                  <c:v>12188</c:v>
                </c:pt>
                <c:pt idx="8">
                  <c:v>13146</c:v>
                </c:pt>
                <c:pt idx="9">
                  <c:v>14485</c:v>
                </c:pt>
                <c:pt idx="10">
                  <c:v>16235</c:v>
                </c:pt>
                <c:pt idx="11">
                  <c:v>17653</c:v>
                </c:pt>
                <c:pt idx="12">
                  <c:v>18768</c:v>
                </c:pt>
                <c:pt idx="13">
                  <c:v>19385</c:v>
                </c:pt>
                <c:pt idx="14">
                  <c:v>20567</c:v>
                </c:pt>
                <c:pt idx="15">
                  <c:v>21683</c:v>
                </c:pt>
                <c:pt idx="16">
                  <c:v>23457</c:v>
                </c:pt>
                <c:pt idx="17">
                  <c:v>25603</c:v>
                </c:pt>
                <c:pt idx="18">
                  <c:v>27534</c:v>
                </c:pt>
                <c:pt idx="19">
                  <c:v>28825</c:v>
                </c:pt>
                <c:pt idx="20">
                  <c:v>30061</c:v>
                </c:pt>
                <c:pt idx="21">
                  <c:v>31233</c:v>
                </c:pt>
                <c:pt idx="22">
                  <c:v>33064</c:v>
                </c:pt>
                <c:pt idx="23">
                  <c:v>35565</c:v>
                </c:pt>
                <c:pt idx="24">
                  <c:v>38036</c:v>
                </c:pt>
                <c:pt idx="25">
                  <c:v>41376</c:v>
                </c:pt>
                <c:pt idx="26">
                  <c:v>42756</c:v>
                </c:pt>
                <c:pt idx="27">
                  <c:v>42888</c:v>
                </c:pt>
                <c:pt idx="28">
                  <c:v>42414</c:v>
                </c:pt>
                <c:pt idx="29">
                  <c:v>43128</c:v>
                </c:pt>
                <c:pt idx="30">
                  <c:v>44617</c:v>
                </c:pt>
                <c:pt idx="31">
                  <c:v>46575</c:v>
                </c:pt>
                <c:pt idx="32">
                  <c:v>48840</c:v>
                </c:pt>
                <c:pt idx="33">
                  <c:v>50249</c:v>
                </c:pt>
                <c:pt idx="34">
                  <c:v>50378</c:v>
                </c:pt>
                <c:pt idx="35">
                  <c:v>50342</c:v>
                </c:pt>
                <c:pt idx="36">
                  <c:v>51000</c:v>
                </c:pt>
                <c:pt idx="37">
                  <c:v>57232</c:v>
                </c:pt>
                <c:pt idx="38">
                  <c:v>58820</c:v>
                </c:pt>
                <c:pt idx="39">
                  <c:v>59896</c:v>
                </c:pt>
                <c:pt idx="40">
                  <c:v>60617</c:v>
                </c:pt>
                <c:pt idx="41">
                  <c:v>62222</c:v>
                </c:pt>
                <c:pt idx="42">
                  <c:v>64458</c:v>
                </c:pt>
                <c:pt idx="43">
                  <c:v>67160</c:v>
                </c:pt>
                <c:pt idx="44">
                  <c:v>69329</c:v>
                </c:pt>
                <c:pt idx="45">
                  <c:v>70941</c:v>
                </c:pt>
                <c:pt idx="46">
                  <c:v>75029</c:v>
                </c:pt>
                <c:pt idx="47">
                  <c:v>76758</c:v>
                </c:pt>
                <c:pt idx="48">
                  <c:v>77660</c:v>
                </c:pt>
                <c:pt idx="49">
                  <c:v>78843</c:v>
                </c:pt>
                <c:pt idx="50">
                  <c:v>79671</c:v>
                </c:pt>
                <c:pt idx="51">
                  <c:v>80768</c:v>
                </c:pt>
                <c:pt idx="52">
                  <c:v>80888</c:v>
                </c:pt>
                <c:pt idx="53">
                  <c:v>81092</c:v>
                </c:pt>
                <c:pt idx="54">
                  <c:v>80512</c:v>
                </c:pt>
                <c:pt idx="55">
                  <c:v>80114</c:v>
                </c:pt>
                <c:pt idx="56" formatCode="#,##0_ ">
                  <c:v>79338</c:v>
                </c:pt>
                <c:pt idx="57" formatCode="#,##0_ ">
                  <c:v>79588</c:v>
                </c:pt>
                <c:pt idx="58" formatCode="#,##0_ ">
                  <c:v>79312</c:v>
                </c:pt>
                <c:pt idx="59" formatCode="#,##0_ ">
                  <c:v>78635</c:v>
                </c:pt>
                <c:pt idx="60" formatCode="#,##0_ ">
                  <c:v>78111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781E-4523-9F70-9E07BB818328}"/>
            </c:ext>
          </c:extLst>
        </c:ser>
        <c:ser>
          <c:idx val="4"/>
          <c:order val="3"/>
          <c:tx>
            <c:strRef>
              <c:f>'설립별 교원수(1965-)'!$F$3</c:f>
              <c:strCache>
                <c:ptCount val="1"/>
                <c:pt idx="0">
                  <c:v>사립</c:v>
                </c:pt>
              </c:strCache>
            </c:strRef>
          </c:tx>
          <c:dLbls>
            <c:dLbl>
              <c:idx val="2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A45-49F1-B07C-DD4847165B25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48,894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766-40E6-BF4F-893DF8A362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70C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'설립별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'설립별 교원수(1965-)'!$F$4:$F$64</c:f>
              <c:numCache>
                <c:formatCode>_(* #,##0_);_(* \(#,##0\);_(* "-"_);_(@_)</c:formatCode>
                <c:ptCount val="61"/>
                <c:pt idx="0">
                  <c:v>6456</c:v>
                </c:pt>
                <c:pt idx="1">
                  <c:v>6609</c:v>
                </c:pt>
                <c:pt idx="2">
                  <c:v>6931</c:v>
                </c:pt>
                <c:pt idx="3">
                  <c:v>7756</c:v>
                </c:pt>
                <c:pt idx="4">
                  <c:v>8657</c:v>
                </c:pt>
                <c:pt idx="5">
                  <c:v>9665</c:v>
                </c:pt>
                <c:pt idx="6">
                  <c:v>10786</c:v>
                </c:pt>
                <c:pt idx="7">
                  <c:v>12139</c:v>
                </c:pt>
                <c:pt idx="8">
                  <c:v>14434</c:v>
                </c:pt>
                <c:pt idx="9">
                  <c:v>16784</c:v>
                </c:pt>
                <c:pt idx="10">
                  <c:v>19233</c:v>
                </c:pt>
                <c:pt idx="11">
                  <c:v>21085</c:v>
                </c:pt>
                <c:pt idx="12">
                  <c:v>22792</c:v>
                </c:pt>
                <c:pt idx="13">
                  <c:v>24561</c:v>
                </c:pt>
                <c:pt idx="14">
                  <c:v>26487</c:v>
                </c:pt>
                <c:pt idx="15">
                  <c:v>28666</c:v>
                </c:pt>
                <c:pt idx="16">
                  <c:v>31277</c:v>
                </c:pt>
                <c:pt idx="17">
                  <c:v>32874</c:v>
                </c:pt>
                <c:pt idx="18">
                  <c:v>34870</c:v>
                </c:pt>
                <c:pt idx="19">
                  <c:v>36716</c:v>
                </c:pt>
                <c:pt idx="20">
                  <c:v>38738</c:v>
                </c:pt>
                <c:pt idx="21">
                  <c:v>40698</c:v>
                </c:pt>
                <c:pt idx="22">
                  <c:v>42158</c:v>
                </c:pt>
                <c:pt idx="23">
                  <c:v>44750</c:v>
                </c:pt>
                <c:pt idx="24">
                  <c:v>48394</c:v>
                </c:pt>
                <c:pt idx="25">
                  <c:v>50446</c:v>
                </c:pt>
                <c:pt idx="26">
                  <c:v>51633</c:v>
                </c:pt>
                <c:pt idx="27">
                  <c:v>52561</c:v>
                </c:pt>
                <c:pt idx="28">
                  <c:v>53302</c:v>
                </c:pt>
                <c:pt idx="29">
                  <c:v>52932</c:v>
                </c:pt>
                <c:pt idx="30">
                  <c:v>53440</c:v>
                </c:pt>
                <c:pt idx="31">
                  <c:v>53962</c:v>
                </c:pt>
                <c:pt idx="32">
                  <c:v>54502</c:v>
                </c:pt>
                <c:pt idx="33">
                  <c:v>54625</c:v>
                </c:pt>
                <c:pt idx="34">
                  <c:v>53867</c:v>
                </c:pt>
                <c:pt idx="35">
                  <c:v>52945</c:v>
                </c:pt>
                <c:pt idx="36">
                  <c:v>52247</c:v>
                </c:pt>
                <c:pt idx="37">
                  <c:v>55986</c:v>
                </c:pt>
                <c:pt idx="38">
                  <c:v>55927</c:v>
                </c:pt>
                <c:pt idx="39">
                  <c:v>55128</c:v>
                </c:pt>
                <c:pt idx="40">
                  <c:v>54713</c:v>
                </c:pt>
                <c:pt idx="41">
                  <c:v>54624</c:v>
                </c:pt>
                <c:pt idx="42">
                  <c:v>54643</c:v>
                </c:pt>
                <c:pt idx="43">
                  <c:v>54598</c:v>
                </c:pt>
                <c:pt idx="44">
                  <c:v>54530</c:v>
                </c:pt>
                <c:pt idx="45">
                  <c:v>54296</c:v>
                </c:pt>
                <c:pt idx="46">
                  <c:v>54845</c:v>
                </c:pt>
                <c:pt idx="47">
                  <c:v>54973</c:v>
                </c:pt>
                <c:pt idx="48">
                  <c:v>54531</c:v>
                </c:pt>
                <c:pt idx="49">
                  <c:v>54412</c:v>
                </c:pt>
                <c:pt idx="50">
                  <c:v>54082</c:v>
                </c:pt>
                <c:pt idx="51">
                  <c:v>53399</c:v>
                </c:pt>
                <c:pt idx="52">
                  <c:v>52603</c:v>
                </c:pt>
                <c:pt idx="53">
                  <c:v>51866</c:v>
                </c:pt>
                <c:pt idx="54">
                  <c:v>51341</c:v>
                </c:pt>
                <c:pt idx="55">
                  <c:v>50696</c:v>
                </c:pt>
                <c:pt idx="56" formatCode="#,##0_ ">
                  <c:v>50492</c:v>
                </c:pt>
                <c:pt idx="57" formatCode="#,##0_ ">
                  <c:v>50192</c:v>
                </c:pt>
                <c:pt idx="58" formatCode="#,##0_ ">
                  <c:v>49988</c:v>
                </c:pt>
                <c:pt idx="59" formatCode="#,##0_ ">
                  <c:v>49488</c:v>
                </c:pt>
                <c:pt idx="60" formatCode="#,##0_ ">
                  <c:v>48894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62-4727-8D36-83CA07D0F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840448"/>
        <c:axId val="236841984"/>
      </c:lineChart>
      <c:catAx>
        <c:axId val="23684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36841984"/>
        <c:crosses val="autoZero"/>
        <c:auto val="1"/>
        <c:lblAlgn val="ctr"/>
        <c:lblOffset val="100"/>
        <c:tickLblSkip val="5"/>
        <c:noMultiLvlLbl val="0"/>
      </c:catAx>
      <c:valAx>
        <c:axId val="236841984"/>
        <c:scaling>
          <c:orientation val="minMax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36840448"/>
        <c:crosses val="autoZero"/>
        <c:crossBetween val="between"/>
      </c:valAx>
      <c:spPr>
        <a:solidFill>
          <a:sysClr val="window" lastClr="FFFFFF">
            <a:lumMod val="95000"/>
          </a:sysClr>
        </a:solidFill>
        <a:ln w="9525">
          <a:noFill/>
        </a:ln>
      </c:spPr>
    </c:plotArea>
    <c:legend>
      <c:legendPos val="b"/>
      <c:layout/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55" l="0.70000000000000062" r="0.70000000000000062" t="0.75000000000000855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914215422854737E-2"/>
          <c:y val="0.20125786163522041"/>
          <c:w val="0.8300917947788905"/>
          <c:h val="0.6539257913273662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'설립별 교원수(1965-)'!$G$3</c:f>
              <c:strCache>
                <c:ptCount val="1"/>
                <c:pt idx="0">
                  <c:v>교원수(여)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cat>
            <c:numRef>
              <c:f>'설립별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'설립별 교원수(1965-)'!$G$4:$G$64</c:f>
              <c:numCache>
                <c:formatCode>_(* #,##0_);_(* \(#,##0\);_(* "-"_);_(@_)</c:formatCode>
                <c:ptCount val="61"/>
                <c:pt idx="0">
                  <c:v>1250</c:v>
                </c:pt>
                <c:pt idx="1">
                  <c:v>1187</c:v>
                </c:pt>
                <c:pt idx="2">
                  <c:v>1235</c:v>
                </c:pt>
                <c:pt idx="3">
                  <c:v>1354</c:v>
                </c:pt>
                <c:pt idx="4">
                  <c:v>1594</c:v>
                </c:pt>
                <c:pt idx="5">
                  <c:v>1784</c:v>
                </c:pt>
                <c:pt idx="6">
                  <c:v>2151</c:v>
                </c:pt>
                <c:pt idx="7">
                  <c:v>2583</c:v>
                </c:pt>
                <c:pt idx="8">
                  <c:v>3108</c:v>
                </c:pt>
                <c:pt idx="9">
                  <c:v>3679</c:v>
                </c:pt>
                <c:pt idx="10">
                  <c:v>4557</c:v>
                </c:pt>
                <c:pt idx="11">
                  <c:v>5196</c:v>
                </c:pt>
                <c:pt idx="12">
                  <c:v>5814</c:v>
                </c:pt>
                <c:pt idx="13">
                  <c:v>6604</c:v>
                </c:pt>
                <c:pt idx="14">
                  <c:v>7783</c:v>
                </c:pt>
                <c:pt idx="15">
                  <c:v>8729</c:v>
                </c:pt>
                <c:pt idx="16">
                  <c:v>9747</c:v>
                </c:pt>
                <c:pt idx="17">
                  <c:v>10942</c:v>
                </c:pt>
                <c:pt idx="18">
                  <c:v>12173</c:v>
                </c:pt>
                <c:pt idx="19">
                  <c:v>13153</c:v>
                </c:pt>
                <c:pt idx="20">
                  <c:v>14181</c:v>
                </c:pt>
                <c:pt idx="21">
                  <c:v>15432</c:v>
                </c:pt>
                <c:pt idx="22">
                  <c:v>16068</c:v>
                </c:pt>
                <c:pt idx="23">
                  <c:v>17360</c:v>
                </c:pt>
                <c:pt idx="24">
                  <c:v>19107</c:v>
                </c:pt>
                <c:pt idx="25">
                  <c:v>21229</c:v>
                </c:pt>
                <c:pt idx="26">
                  <c:v>22158</c:v>
                </c:pt>
                <c:pt idx="27">
                  <c:v>22374</c:v>
                </c:pt>
                <c:pt idx="28">
                  <c:v>22446</c:v>
                </c:pt>
                <c:pt idx="29">
                  <c:v>22578</c:v>
                </c:pt>
                <c:pt idx="30">
                  <c:v>23660</c:v>
                </c:pt>
                <c:pt idx="31">
                  <c:v>24994</c:v>
                </c:pt>
                <c:pt idx="32">
                  <c:v>26592</c:v>
                </c:pt>
                <c:pt idx="33">
                  <c:v>27503</c:v>
                </c:pt>
                <c:pt idx="34">
                  <c:v>28616</c:v>
                </c:pt>
                <c:pt idx="35">
                  <c:v>31030</c:v>
                </c:pt>
                <c:pt idx="36">
                  <c:v>32471</c:v>
                </c:pt>
                <c:pt idx="37">
                  <c:v>40235</c:v>
                </c:pt>
                <c:pt idx="38">
                  <c:v>42307</c:v>
                </c:pt>
                <c:pt idx="39">
                  <c:v>43395</c:v>
                </c:pt>
                <c:pt idx="40">
                  <c:v>44387</c:v>
                </c:pt>
                <c:pt idx="41">
                  <c:v>46097</c:v>
                </c:pt>
                <c:pt idx="42">
                  <c:v>48534</c:v>
                </c:pt>
                <c:pt idx="43">
                  <c:v>51728</c:v>
                </c:pt>
                <c:pt idx="44">
                  <c:v>54240</c:v>
                </c:pt>
                <c:pt idx="45">
                  <c:v>56055</c:v>
                </c:pt>
                <c:pt idx="46">
                  <c:v>60524</c:v>
                </c:pt>
                <c:pt idx="47">
                  <c:v>62890</c:v>
                </c:pt>
                <c:pt idx="48">
                  <c:v>64205</c:v>
                </c:pt>
                <c:pt idx="49">
                  <c:v>65745</c:v>
                </c:pt>
                <c:pt idx="50">
                  <c:v>67575</c:v>
                </c:pt>
                <c:pt idx="51">
                  <c:v>68788</c:v>
                </c:pt>
                <c:pt idx="52">
                  <c:v>69339</c:v>
                </c:pt>
                <c:pt idx="53">
                  <c:v>70339</c:v>
                </c:pt>
                <c:pt idx="54">
                  <c:v>71271</c:v>
                </c:pt>
                <c:pt idx="55">
                  <c:v>72386</c:v>
                </c:pt>
                <c:pt idx="56" formatCode="#,##0_ ">
                  <c:v>73400</c:v>
                </c:pt>
                <c:pt idx="57" formatCode="#,##0_ ">
                  <c:v>74799</c:v>
                </c:pt>
                <c:pt idx="58" formatCode="#,##0_ ">
                  <c:v>75843</c:v>
                </c:pt>
                <c:pt idx="59" formatCode="#,##0_ ">
                  <c:v>76384</c:v>
                </c:pt>
                <c:pt idx="60" formatCode="#,##0_ ">
                  <c:v>76599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00-4F67-83B9-B166171101E3}"/>
            </c:ext>
          </c:extLst>
        </c:ser>
        <c:ser>
          <c:idx val="1"/>
          <c:order val="1"/>
          <c:tx>
            <c:strRef>
              <c:f>'설립별 교원수(1965-)'!$K$3</c:f>
              <c:strCache>
                <c:ptCount val="1"/>
                <c:pt idx="0">
                  <c:v>교원수(남)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'설립별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'설립별 교원수(1965-)'!$K$4:$K$64</c:f>
              <c:numCache>
                <c:formatCode>_(* #,##0_);_(* \(#,##0\);_(* "-"_);_(@_)</c:formatCode>
                <c:ptCount val="61"/>
                <c:pt idx="0">
                  <c:v>12858</c:v>
                </c:pt>
                <c:pt idx="1">
                  <c:v>13449</c:v>
                </c:pt>
                <c:pt idx="2">
                  <c:v>14006</c:v>
                </c:pt>
                <c:pt idx="3">
                  <c:v>15334</c:v>
                </c:pt>
                <c:pt idx="4">
                  <c:v>16592</c:v>
                </c:pt>
                <c:pt idx="5">
                  <c:v>18070</c:v>
                </c:pt>
                <c:pt idx="6">
                  <c:v>20164</c:v>
                </c:pt>
                <c:pt idx="7">
                  <c:v>21923</c:v>
                </c:pt>
                <c:pt idx="8">
                  <c:v>24726</c:v>
                </c:pt>
                <c:pt idx="9">
                  <c:v>27866</c:v>
                </c:pt>
                <c:pt idx="10">
                  <c:v>31198</c:v>
                </c:pt>
                <c:pt idx="11">
                  <c:v>33831</c:v>
                </c:pt>
                <c:pt idx="12">
                  <c:v>36050</c:v>
                </c:pt>
                <c:pt idx="13">
                  <c:v>37847</c:v>
                </c:pt>
                <c:pt idx="14">
                  <c:v>39828</c:v>
                </c:pt>
                <c:pt idx="15">
                  <c:v>42219</c:v>
                </c:pt>
                <c:pt idx="16">
                  <c:v>45600</c:v>
                </c:pt>
                <c:pt idx="17">
                  <c:v>48218</c:v>
                </c:pt>
                <c:pt idx="18">
                  <c:v>50936</c:v>
                </c:pt>
                <c:pt idx="19">
                  <c:v>53125</c:v>
                </c:pt>
                <c:pt idx="20">
                  <c:v>55365</c:v>
                </c:pt>
                <c:pt idx="21">
                  <c:v>57268</c:v>
                </c:pt>
                <c:pt idx="22">
                  <c:v>59947</c:v>
                </c:pt>
                <c:pt idx="23">
                  <c:v>63779</c:v>
                </c:pt>
                <c:pt idx="24">
                  <c:v>68170</c:v>
                </c:pt>
                <c:pt idx="25">
                  <c:v>71454</c:v>
                </c:pt>
                <c:pt idx="26">
                  <c:v>73114</c:v>
                </c:pt>
                <c:pt idx="27">
                  <c:v>73968</c:v>
                </c:pt>
                <c:pt idx="28">
                  <c:v>74252</c:v>
                </c:pt>
                <c:pt idx="29">
                  <c:v>74486</c:v>
                </c:pt>
                <c:pt idx="30">
                  <c:v>75407</c:v>
                </c:pt>
                <c:pt idx="31">
                  <c:v>76597</c:v>
                </c:pt>
                <c:pt idx="32">
                  <c:v>77812</c:v>
                </c:pt>
                <c:pt idx="33">
                  <c:v>78442</c:v>
                </c:pt>
                <c:pt idx="34">
                  <c:v>76688</c:v>
                </c:pt>
                <c:pt idx="35">
                  <c:v>73321</c:v>
                </c:pt>
                <c:pt idx="36">
                  <c:v>71843</c:v>
                </c:pt>
                <c:pt idx="37">
                  <c:v>74069</c:v>
                </c:pt>
                <c:pt idx="38">
                  <c:v>73522</c:v>
                </c:pt>
                <c:pt idx="39">
                  <c:v>72716</c:v>
                </c:pt>
                <c:pt idx="40">
                  <c:v>72024</c:v>
                </c:pt>
                <c:pt idx="41">
                  <c:v>71836</c:v>
                </c:pt>
                <c:pt idx="42">
                  <c:v>71677</c:v>
                </c:pt>
                <c:pt idx="43">
                  <c:v>71178</c:v>
                </c:pt>
                <c:pt idx="44">
                  <c:v>70834</c:v>
                </c:pt>
                <c:pt idx="45">
                  <c:v>70368</c:v>
                </c:pt>
                <c:pt idx="46">
                  <c:v>70559</c:v>
                </c:pt>
                <c:pt idx="47">
                  <c:v>70063</c:v>
                </c:pt>
                <c:pt idx="48">
                  <c:v>69209</c:v>
                </c:pt>
                <c:pt idx="49">
                  <c:v>68743</c:v>
                </c:pt>
                <c:pt idx="50">
                  <c:v>67424</c:v>
                </c:pt>
                <c:pt idx="51">
                  <c:v>66639</c:v>
                </c:pt>
                <c:pt idx="52">
                  <c:v>65415</c:v>
                </c:pt>
                <c:pt idx="53">
                  <c:v>63888</c:v>
                </c:pt>
                <c:pt idx="54">
                  <c:v>61856</c:v>
                </c:pt>
                <c:pt idx="55">
                  <c:v>59718</c:v>
                </c:pt>
                <c:pt idx="56" formatCode="#,##0_ ">
                  <c:v>57720</c:v>
                </c:pt>
                <c:pt idx="57" formatCode="#,##0_ ">
                  <c:v>56287</c:v>
                </c:pt>
                <c:pt idx="58" formatCode="#,##0_ ">
                  <c:v>54767</c:v>
                </c:pt>
                <c:pt idx="59" formatCode="#,##0_ ">
                  <c:v>53052</c:v>
                </c:pt>
                <c:pt idx="60" formatCode="#,##0_ ">
                  <c:v>51734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00-4F67-83B9-B16617110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overlap val="100"/>
        <c:axId val="237177088"/>
        <c:axId val="237207552"/>
      </c:barChart>
      <c:catAx>
        <c:axId val="237177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accent5">
                    <a:lumMod val="50000"/>
                  </a:schemeClr>
                </a:solidFill>
              </a:defRPr>
            </a:pPr>
            <a:endParaRPr lang="ko-KR"/>
          </a:p>
        </c:txPr>
        <c:crossAx val="237207552"/>
        <c:crosses val="autoZero"/>
        <c:auto val="1"/>
        <c:lblAlgn val="ctr"/>
        <c:lblOffset val="100"/>
        <c:tickLblSkip val="5"/>
        <c:noMultiLvlLbl val="0"/>
      </c:catAx>
      <c:valAx>
        <c:axId val="237207552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accent5">
                    <a:lumMod val="50000"/>
                  </a:schemeClr>
                </a:solidFill>
              </a:defRPr>
            </a:pPr>
            <a:endParaRPr lang="ko-KR"/>
          </a:p>
        </c:txPr>
        <c:crossAx val="2371770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899" l="0.70000000000000062" r="0.70000000000000062" t="0.75000000000000899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841051859038949E-2"/>
          <c:y val="0.16099837033058978"/>
          <c:w val="0.8591001744616632"/>
          <c:h val="0.70573237974602565"/>
        </c:manualLayout>
      </c:layout>
      <c:lineChart>
        <c:grouping val="standard"/>
        <c:varyColors val="0"/>
        <c:ser>
          <c:idx val="0"/>
          <c:order val="0"/>
          <c:tx>
            <c:strRef>
              <c:f>'권역별 시도별 교원수(1965-)'!$D$3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258-4D90-BC16-A7FBBA844707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 sz="100" b="1" i="0" u="none" strike="noStrike" kern="1200" baseline="0">
                        <a:solidFill>
                          <a:srgbClr val="002060"/>
                        </a:solidFill>
                      </a:rPr>
                      <a:t>60,042</a:t>
                    </a:r>
                    <a:fld id="{3E006C5E-4002-4896-A951-6F7B162B2546}" type="VALUE">
                      <a:rPr lang="en-US" altLang="ko-KR"/>
                      <a:pPr/>
                      <a:t>[값]</a:t>
                    </a:fld>
                    <a:endParaRPr lang="en-US" altLang="ko-KR" sz="100" b="1" i="0" u="none" strike="noStrike" kern="1200" baseline="0">
                      <a:solidFill>
                        <a:srgbClr val="002060"/>
                      </a:solidFill>
                    </a:endParaRP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E016-479B-863F-62D70AE8BF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'권역별 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'권역별 시도별 교원수(1965-)'!$D$4:$D$64</c:f>
              <c:numCache>
                <c:formatCode>_(* #,##0_);_(* \(#,##0\);_(* "-"_);_(@_)</c:formatCode>
                <c:ptCount val="61"/>
                <c:pt idx="0">
                  <c:v>4798</c:v>
                </c:pt>
                <c:pt idx="1">
                  <c:v>5047</c:v>
                </c:pt>
                <c:pt idx="2">
                  <c:v>5177</c:v>
                </c:pt>
                <c:pt idx="3">
                  <c:v>5695</c:v>
                </c:pt>
                <c:pt idx="4">
                  <c:v>6378</c:v>
                </c:pt>
                <c:pt idx="5">
                  <c:v>7156</c:v>
                </c:pt>
                <c:pt idx="6">
                  <c:v>7813</c:v>
                </c:pt>
                <c:pt idx="7">
                  <c:v>8567</c:v>
                </c:pt>
                <c:pt idx="8">
                  <c:v>9783</c:v>
                </c:pt>
                <c:pt idx="9">
                  <c:v>11178</c:v>
                </c:pt>
                <c:pt idx="10">
                  <c:v>12560</c:v>
                </c:pt>
                <c:pt idx="11">
                  <c:v>13545</c:v>
                </c:pt>
                <c:pt idx="12">
                  <c:v>14412</c:v>
                </c:pt>
                <c:pt idx="13">
                  <c:v>15244</c:v>
                </c:pt>
                <c:pt idx="14">
                  <c:v>16057</c:v>
                </c:pt>
                <c:pt idx="15">
                  <c:v>17027</c:v>
                </c:pt>
                <c:pt idx="16">
                  <c:v>18084</c:v>
                </c:pt>
                <c:pt idx="17">
                  <c:v>19204</c:v>
                </c:pt>
                <c:pt idx="18">
                  <c:v>20468</c:v>
                </c:pt>
                <c:pt idx="19">
                  <c:v>21769</c:v>
                </c:pt>
                <c:pt idx="20">
                  <c:v>23127</c:v>
                </c:pt>
                <c:pt idx="21">
                  <c:v>24534</c:v>
                </c:pt>
                <c:pt idx="22">
                  <c:v>26192</c:v>
                </c:pt>
                <c:pt idx="23">
                  <c:v>28188</c:v>
                </c:pt>
                <c:pt idx="24">
                  <c:v>30399</c:v>
                </c:pt>
                <c:pt idx="25">
                  <c:v>32253</c:v>
                </c:pt>
                <c:pt idx="26">
                  <c:v>33391</c:v>
                </c:pt>
                <c:pt idx="27">
                  <c:v>34042</c:v>
                </c:pt>
                <c:pt idx="28">
                  <c:v>34640</c:v>
                </c:pt>
                <c:pt idx="29">
                  <c:v>35265</c:v>
                </c:pt>
                <c:pt idx="30">
                  <c:v>36649</c:v>
                </c:pt>
                <c:pt idx="31">
                  <c:v>38237</c:v>
                </c:pt>
                <c:pt idx="32">
                  <c:v>39875</c:v>
                </c:pt>
                <c:pt idx="33">
                  <c:v>40824</c:v>
                </c:pt>
                <c:pt idx="34">
                  <c:v>40946</c:v>
                </c:pt>
                <c:pt idx="35">
                  <c:v>41027</c:v>
                </c:pt>
                <c:pt idx="36">
                  <c:v>41479</c:v>
                </c:pt>
                <c:pt idx="37">
                  <c:v>47838</c:v>
                </c:pt>
                <c:pt idx="38">
                  <c:v>49539</c:v>
                </c:pt>
                <c:pt idx="39">
                  <c:v>50336</c:v>
                </c:pt>
                <c:pt idx="40">
                  <c:v>51153</c:v>
                </c:pt>
                <c:pt idx="41">
                  <c:v>52370</c:v>
                </c:pt>
                <c:pt idx="42">
                  <c:v>53884</c:v>
                </c:pt>
                <c:pt idx="43">
                  <c:v>55749</c:v>
                </c:pt>
                <c:pt idx="44">
                  <c:v>57431</c:v>
                </c:pt>
                <c:pt idx="45">
                  <c:v>58570</c:v>
                </c:pt>
                <c:pt idx="46">
                  <c:v>60987</c:v>
                </c:pt>
                <c:pt idx="47">
                  <c:v>62382</c:v>
                </c:pt>
                <c:pt idx="48">
                  <c:v>62835</c:v>
                </c:pt>
                <c:pt idx="49">
                  <c:v>63348</c:v>
                </c:pt>
                <c:pt idx="50">
                  <c:v>63549</c:v>
                </c:pt>
                <c:pt idx="51">
                  <c:v>63769</c:v>
                </c:pt>
                <c:pt idx="52">
                  <c:v>63369</c:v>
                </c:pt>
                <c:pt idx="53">
                  <c:v>62839</c:v>
                </c:pt>
                <c:pt idx="54">
                  <c:v>62082</c:v>
                </c:pt>
                <c:pt idx="55">
                  <c:v>61646</c:v>
                </c:pt>
                <c:pt idx="56">
                  <c:v>61197</c:v>
                </c:pt>
                <c:pt idx="57">
                  <c:v>60975</c:v>
                </c:pt>
                <c:pt idx="58">
                  <c:v>60721</c:v>
                </c:pt>
                <c:pt idx="59">
                  <c:v>60282</c:v>
                </c:pt>
                <c:pt idx="60">
                  <c:v>60042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C4-43A7-9997-3F7ACAE00B4E}"/>
            </c:ext>
          </c:extLst>
        </c:ser>
        <c:ser>
          <c:idx val="1"/>
          <c:order val="1"/>
          <c:tx>
            <c:strRef>
              <c:f>'권역별 시도별 교원수(1965-)'!$K$3</c:f>
              <c:strCache>
                <c:ptCount val="1"/>
                <c:pt idx="0">
                  <c:v>서울</c:v>
                </c:pt>
              </c:strCache>
            </c:strRef>
          </c:tx>
          <c:spPr>
            <a:ln w="19050">
              <a:solidFill>
                <a:schemeClr val="accent4"/>
              </a:solidFill>
            </a:ln>
          </c:spPr>
          <c:marker>
            <c:symbol val="diamond"/>
            <c:size val="7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solidFill>
                  <a:schemeClr val="accent4"/>
                </a:solidFill>
              </a:ln>
            </c:spPr>
          </c:marker>
          <c:dLbls>
            <c:dLbl>
              <c:idx val="5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258-4D90-BC16-A7FBBA844707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19,850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16-479B-863F-62D70AE8BF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'권역별 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'권역별 시도별 교원수(1965-)'!$K$4:$K$64</c:f>
              <c:numCache>
                <c:formatCode>_(* #,##0_);_(* \(#,##0\);_(* "-"_);_(@_)</c:formatCode>
                <c:ptCount val="61"/>
                <c:pt idx="0">
                  <c:v>3705</c:v>
                </c:pt>
                <c:pt idx="1">
                  <c:v>3861</c:v>
                </c:pt>
                <c:pt idx="2">
                  <c:v>3930</c:v>
                </c:pt>
                <c:pt idx="3">
                  <c:v>4340</c:v>
                </c:pt>
                <c:pt idx="4">
                  <c:v>4849</c:v>
                </c:pt>
                <c:pt idx="5">
                  <c:v>5460</c:v>
                </c:pt>
                <c:pt idx="6">
                  <c:v>5851</c:v>
                </c:pt>
                <c:pt idx="7">
                  <c:v>6318</c:v>
                </c:pt>
                <c:pt idx="8">
                  <c:v>7143</c:v>
                </c:pt>
                <c:pt idx="9">
                  <c:v>7998</c:v>
                </c:pt>
                <c:pt idx="10">
                  <c:v>8790</c:v>
                </c:pt>
                <c:pt idx="11">
                  <c:v>9287</c:v>
                </c:pt>
                <c:pt idx="12">
                  <c:v>9768</c:v>
                </c:pt>
                <c:pt idx="13">
                  <c:v>10228</c:v>
                </c:pt>
                <c:pt idx="14">
                  <c:v>10716</c:v>
                </c:pt>
                <c:pt idx="15">
                  <c:v>11179</c:v>
                </c:pt>
                <c:pt idx="16">
                  <c:v>11666</c:v>
                </c:pt>
                <c:pt idx="17">
                  <c:v>12138</c:v>
                </c:pt>
                <c:pt idx="18">
                  <c:v>12786</c:v>
                </c:pt>
                <c:pt idx="19">
                  <c:v>13683</c:v>
                </c:pt>
                <c:pt idx="20">
                  <c:v>14772</c:v>
                </c:pt>
                <c:pt idx="21">
                  <c:v>15646</c:v>
                </c:pt>
                <c:pt idx="22">
                  <c:v>16728</c:v>
                </c:pt>
                <c:pt idx="23">
                  <c:v>17764</c:v>
                </c:pt>
                <c:pt idx="24">
                  <c:v>18905</c:v>
                </c:pt>
                <c:pt idx="25">
                  <c:v>19831</c:v>
                </c:pt>
                <c:pt idx="26">
                  <c:v>20383</c:v>
                </c:pt>
                <c:pt idx="27">
                  <c:v>20642</c:v>
                </c:pt>
                <c:pt idx="28">
                  <c:v>20795</c:v>
                </c:pt>
                <c:pt idx="29">
                  <c:v>21056</c:v>
                </c:pt>
                <c:pt idx="30">
                  <c:v>21248</c:v>
                </c:pt>
                <c:pt idx="31">
                  <c:v>21361</c:v>
                </c:pt>
                <c:pt idx="32">
                  <c:v>21392</c:v>
                </c:pt>
                <c:pt idx="33">
                  <c:v>21262</c:v>
                </c:pt>
                <c:pt idx="34">
                  <c:v>20604</c:v>
                </c:pt>
                <c:pt idx="35">
                  <c:v>19857</c:v>
                </c:pt>
                <c:pt idx="36">
                  <c:v>19480</c:v>
                </c:pt>
                <c:pt idx="37">
                  <c:v>21098</c:v>
                </c:pt>
                <c:pt idx="38">
                  <c:v>21665</c:v>
                </c:pt>
                <c:pt idx="39">
                  <c:v>21953</c:v>
                </c:pt>
                <c:pt idx="40">
                  <c:v>22114</c:v>
                </c:pt>
                <c:pt idx="41">
                  <c:v>22130</c:v>
                </c:pt>
                <c:pt idx="42">
                  <c:v>22155</c:v>
                </c:pt>
                <c:pt idx="43">
                  <c:v>22315</c:v>
                </c:pt>
                <c:pt idx="44">
                  <c:v>22603</c:v>
                </c:pt>
                <c:pt idx="45">
                  <c:v>22827</c:v>
                </c:pt>
                <c:pt idx="46">
                  <c:v>23052</c:v>
                </c:pt>
                <c:pt idx="47">
                  <c:v>23245</c:v>
                </c:pt>
                <c:pt idx="48">
                  <c:v>23190</c:v>
                </c:pt>
                <c:pt idx="49">
                  <c:v>22957</c:v>
                </c:pt>
                <c:pt idx="50">
                  <c:v>22870</c:v>
                </c:pt>
                <c:pt idx="51">
                  <c:v>22598</c:v>
                </c:pt>
                <c:pt idx="52">
                  <c:v>22212</c:v>
                </c:pt>
                <c:pt idx="53">
                  <c:v>21884</c:v>
                </c:pt>
                <c:pt idx="54">
                  <c:v>21519</c:v>
                </c:pt>
                <c:pt idx="55">
                  <c:v>21261</c:v>
                </c:pt>
                <c:pt idx="56">
                  <c:v>21039</c:v>
                </c:pt>
                <c:pt idx="57">
                  <c:v>20794</c:v>
                </c:pt>
                <c:pt idx="58">
                  <c:v>20635</c:v>
                </c:pt>
                <c:pt idx="59">
                  <c:v>20184</c:v>
                </c:pt>
                <c:pt idx="60">
                  <c:v>19850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C4-43A7-9997-3F7ACAE00B4E}"/>
            </c:ext>
          </c:extLst>
        </c:ser>
        <c:ser>
          <c:idx val="2"/>
          <c:order val="2"/>
          <c:tx>
            <c:strRef>
              <c:f>'권역별 시도별 교원수(1965-)'!$N$3</c:f>
              <c:strCache>
                <c:ptCount val="1"/>
                <c:pt idx="0">
                  <c:v>인천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diamond"/>
            <c:size val="7"/>
            <c:spPr>
              <a:solidFill>
                <a:schemeClr val="accent2">
                  <a:lumMod val="40000"/>
                  <a:lumOff val="60000"/>
                </a:schemeClr>
              </a:solidFill>
              <a:ln w="15875">
                <a:solidFill>
                  <a:schemeClr val="accent2"/>
                </a:solidFill>
              </a:ln>
            </c:spPr>
          </c:marker>
          <c:dLbls>
            <c:dLbl>
              <c:idx val="5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258-4D90-BC16-A7FBBA844707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7,299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016-479B-863F-62D70AE8BF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C0000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'권역별 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'권역별 시도별 교원수(1965-)'!$N$4:$N$64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1706</c:v>
                </c:pt>
                <c:pt idx="18">
                  <c:v>1782</c:v>
                </c:pt>
                <c:pt idx="19">
                  <c:v>1857</c:v>
                </c:pt>
                <c:pt idx="20">
                  <c:v>1935</c:v>
                </c:pt>
                <c:pt idx="21">
                  <c:v>2045</c:v>
                </c:pt>
                <c:pt idx="22">
                  <c:v>2186</c:v>
                </c:pt>
                <c:pt idx="23">
                  <c:v>2386</c:v>
                </c:pt>
                <c:pt idx="24">
                  <c:v>2623</c:v>
                </c:pt>
                <c:pt idx="25">
                  <c:v>2772</c:v>
                </c:pt>
                <c:pt idx="26">
                  <c:v>2923</c:v>
                </c:pt>
                <c:pt idx="27">
                  <c:v>2975</c:v>
                </c:pt>
                <c:pt idx="28">
                  <c:v>3107</c:v>
                </c:pt>
                <c:pt idx="29">
                  <c:v>3202</c:v>
                </c:pt>
                <c:pt idx="30">
                  <c:v>3668</c:v>
                </c:pt>
                <c:pt idx="31">
                  <c:v>4112</c:v>
                </c:pt>
                <c:pt idx="32">
                  <c:v>4518</c:v>
                </c:pt>
                <c:pt idx="33">
                  <c:v>4847</c:v>
                </c:pt>
                <c:pt idx="34">
                  <c:v>4949</c:v>
                </c:pt>
                <c:pt idx="35">
                  <c:v>5112</c:v>
                </c:pt>
                <c:pt idx="36">
                  <c:v>5189</c:v>
                </c:pt>
                <c:pt idx="37">
                  <c:v>5985</c:v>
                </c:pt>
                <c:pt idx="38">
                  <c:v>6310</c:v>
                </c:pt>
                <c:pt idx="39">
                  <c:v>6245</c:v>
                </c:pt>
                <c:pt idx="40">
                  <c:v>6259</c:v>
                </c:pt>
                <c:pt idx="41">
                  <c:v>6534</c:v>
                </c:pt>
                <c:pt idx="42">
                  <c:v>6807</c:v>
                </c:pt>
                <c:pt idx="43">
                  <c:v>7086</c:v>
                </c:pt>
                <c:pt idx="44">
                  <c:v>7230</c:v>
                </c:pt>
                <c:pt idx="45">
                  <c:v>7402</c:v>
                </c:pt>
                <c:pt idx="46">
                  <c:v>7849</c:v>
                </c:pt>
                <c:pt idx="47">
                  <c:v>7917</c:v>
                </c:pt>
                <c:pt idx="48">
                  <c:v>7798</c:v>
                </c:pt>
                <c:pt idx="49">
                  <c:v>7842</c:v>
                </c:pt>
                <c:pt idx="50">
                  <c:v>7683</c:v>
                </c:pt>
                <c:pt idx="51">
                  <c:v>7760</c:v>
                </c:pt>
                <c:pt idx="52">
                  <c:v>7764</c:v>
                </c:pt>
                <c:pt idx="53">
                  <c:v>7709</c:v>
                </c:pt>
                <c:pt idx="54">
                  <c:v>7694</c:v>
                </c:pt>
                <c:pt idx="55">
                  <c:v>7605</c:v>
                </c:pt>
                <c:pt idx="56">
                  <c:v>7493</c:v>
                </c:pt>
                <c:pt idx="57">
                  <c:v>7499</c:v>
                </c:pt>
                <c:pt idx="58">
                  <c:v>7384</c:v>
                </c:pt>
                <c:pt idx="59">
                  <c:v>7287</c:v>
                </c:pt>
                <c:pt idx="60">
                  <c:v>7299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C4-43A7-9997-3F7ACAE00B4E}"/>
            </c:ext>
          </c:extLst>
        </c:ser>
        <c:ser>
          <c:idx val="3"/>
          <c:order val="3"/>
          <c:tx>
            <c:strRef>
              <c:f>'권역별 시도별 교원수(1965-)'!$S$3</c:f>
              <c:strCache>
                <c:ptCount val="1"/>
                <c:pt idx="0">
                  <c:v>경기</c:v>
                </c:pt>
              </c:strCache>
            </c:strRef>
          </c:tx>
          <c:spPr>
            <a:ln w="19050"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6">
                  <a:lumMod val="40000"/>
                  <a:lumOff val="60000"/>
                </a:schemeClr>
              </a:solidFill>
              <a:ln w="15875">
                <a:solidFill>
                  <a:schemeClr val="accent6">
                    <a:lumMod val="75000"/>
                  </a:schemeClr>
                </a:solidFill>
              </a:ln>
            </c:spPr>
          </c:marker>
          <c:dLbls>
            <c:dLbl>
              <c:idx val="5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258-4D90-BC16-A7FBBA844707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21B-43E2-BCBF-D3D5C26FF87E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0AA-4EAB-AA06-137E85F157D8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A4-4C8A-B9CB-B2B00C9E851F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32,893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016-479B-863F-62D70AE8BF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'권역별 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'권역별 시도별 교원수(1965-)'!$S$4:$S$64</c:f>
              <c:numCache>
                <c:formatCode>_(* #,##0_);_(* \(#,##0\);_(* "-"_);_(@_)</c:formatCode>
                <c:ptCount val="61"/>
                <c:pt idx="0">
                  <c:v>1093</c:v>
                </c:pt>
                <c:pt idx="1">
                  <c:v>1186</c:v>
                </c:pt>
                <c:pt idx="2">
                  <c:v>1247</c:v>
                </c:pt>
                <c:pt idx="3">
                  <c:v>1355</c:v>
                </c:pt>
                <c:pt idx="4">
                  <c:v>1529</c:v>
                </c:pt>
                <c:pt idx="5">
                  <c:v>1696</c:v>
                </c:pt>
                <c:pt idx="6">
                  <c:v>1962</c:v>
                </c:pt>
                <c:pt idx="7">
                  <c:v>2249</c:v>
                </c:pt>
                <c:pt idx="8">
                  <c:v>2640</c:v>
                </c:pt>
                <c:pt idx="9">
                  <c:v>3180</c:v>
                </c:pt>
                <c:pt idx="10">
                  <c:v>3770</c:v>
                </c:pt>
                <c:pt idx="11">
                  <c:v>4258</c:v>
                </c:pt>
                <c:pt idx="12">
                  <c:v>4644</c:v>
                </c:pt>
                <c:pt idx="13">
                  <c:v>5016</c:v>
                </c:pt>
                <c:pt idx="14">
                  <c:v>5341</c:v>
                </c:pt>
                <c:pt idx="15">
                  <c:v>5848</c:v>
                </c:pt>
                <c:pt idx="16">
                  <c:v>6418</c:v>
                </c:pt>
                <c:pt idx="17">
                  <c:v>5360</c:v>
                </c:pt>
                <c:pt idx="18">
                  <c:v>5900</c:v>
                </c:pt>
                <c:pt idx="19">
                  <c:v>6229</c:v>
                </c:pt>
                <c:pt idx="20">
                  <c:v>6420</c:v>
                </c:pt>
                <c:pt idx="21">
                  <c:v>6843</c:v>
                </c:pt>
                <c:pt idx="22">
                  <c:v>7278</c:v>
                </c:pt>
                <c:pt idx="23">
                  <c:v>8038</c:v>
                </c:pt>
                <c:pt idx="24">
                  <c:v>8871</c:v>
                </c:pt>
                <c:pt idx="25">
                  <c:v>9650</c:v>
                </c:pt>
                <c:pt idx="26">
                  <c:v>10085</c:v>
                </c:pt>
                <c:pt idx="27">
                  <c:v>10425</c:v>
                </c:pt>
                <c:pt idx="28">
                  <c:v>10738</c:v>
                </c:pt>
                <c:pt idx="29">
                  <c:v>11007</c:v>
                </c:pt>
                <c:pt idx="30">
                  <c:v>11733</c:v>
                </c:pt>
                <c:pt idx="31">
                  <c:v>12764</c:v>
                </c:pt>
                <c:pt idx="32">
                  <c:v>13965</c:v>
                </c:pt>
                <c:pt idx="33">
                  <c:v>14715</c:v>
                </c:pt>
                <c:pt idx="34">
                  <c:v>15393</c:v>
                </c:pt>
                <c:pt idx="35">
                  <c:v>16058</c:v>
                </c:pt>
                <c:pt idx="36">
                  <c:v>16810</c:v>
                </c:pt>
                <c:pt idx="37">
                  <c:v>20755</c:v>
                </c:pt>
                <c:pt idx="38">
                  <c:v>21564</c:v>
                </c:pt>
                <c:pt idx="39">
                  <c:v>22138</c:v>
                </c:pt>
                <c:pt idx="40">
                  <c:v>22780</c:v>
                </c:pt>
                <c:pt idx="41">
                  <c:v>23706</c:v>
                </c:pt>
                <c:pt idx="42">
                  <c:v>24922</c:v>
                </c:pt>
                <c:pt idx="43">
                  <c:v>26348</c:v>
                </c:pt>
                <c:pt idx="44">
                  <c:v>27598</c:v>
                </c:pt>
                <c:pt idx="45">
                  <c:v>28341</c:v>
                </c:pt>
                <c:pt idx="46">
                  <c:v>30086</c:v>
                </c:pt>
                <c:pt idx="47">
                  <c:v>31220</c:v>
                </c:pt>
                <c:pt idx="48">
                  <c:v>31847</c:v>
                </c:pt>
                <c:pt idx="49">
                  <c:v>32549</c:v>
                </c:pt>
                <c:pt idx="50">
                  <c:v>32996</c:v>
                </c:pt>
                <c:pt idx="51">
                  <c:v>33411</c:v>
                </c:pt>
                <c:pt idx="52">
                  <c:v>33393</c:v>
                </c:pt>
                <c:pt idx="53">
                  <c:v>33246</c:v>
                </c:pt>
                <c:pt idx="54">
                  <c:v>32869</c:v>
                </c:pt>
                <c:pt idx="55">
                  <c:v>32780</c:v>
                </c:pt>
                <c:pt idx="56">
                  <c:v>32665</c:v>
                </c:pt>
                <c:pt idx="57">
                  <c:v>32682</c:v>
                </c:pt>
                <c:pt idx="58">
                  <c:v>32702</c:v>
                </c:pt>
                <c:pt idx="59">
                  <c:v>32811</c:v>
                </c:pt>
                <c:pt idx="60">
                  <c:v>32893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0C4-43A7-9997-3F7ACAE00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436288"/>
        <c:axId val="247501952"/>
      </c:lineChart>
      <c:catAx>
        <c:axId val="23743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247501952"/>
        <c:crosses val="autoZero"/>
        <c:auto val="1"/>
        <c:lblAlgn val="ctr"/>
        <c:lblOffset val="100"/>
        <c:tickLblSkip val="5"/>
        <c:noMultiLvlLbl val="0"/>
      </c:catAx>
      <c:valAx>
        <c:axId val="247501952"/>
        <c:scaling>
          <c:orientation val="minMax"/>
        </c:scaling>
        <c:delete val="0"/>
        <c:axPos val="l"/>
        <c:majorGridlines>
          <c:spPr>
            <a:ln>
              <a:solidFill>
                <a:schemeClr val="accent5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237436288"/>
        <c:crosses val="autoZero"/>
        <c:crossBetween val="between"/>
      </c:valAx>
      <c:spPr>
        <a:solidFill>
          <a:sysClr val="window" lastClr="FFFFFF">
            <a:lumMod val="95000"/>
          </a:sysClr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22101100998738796"/>
          <c:y val="0.9347678503310749"/>
          <c:w val="0.62116904808386564"/>
          <c:h val="4.8980363354797614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77" l="0.70000000000000062" r="0.70000000000000062" t="0.75000000000000777" header="0.30000000000000032" footer="0.30000000000000032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10626811458988E-2"/>
          <c:y val="0.18808487930827458"/>
          <c:w val="0.86599569603563475"/>
          <c:h val="0.66510261627951617"/>
        </c:manualLayout>
      </c:layout>
      <c:lineChart>
        <c:grouping val="standard"/>
        <c:varyColors val="0"/>
        <c:ser>
          <c:idx val="0"/>
          <c:order val="0"/>
          <c:tx>
            <c:strRef>
              <c:f>'권역별 시도별 교원수(1965-)'!$D$3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ED4-4A8D-997E-BF5C77B3F76C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437-43B6-B007-D1D79B044A30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C9-427F-B201-6690A811F7E4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13D-42A9-82F7-E9F9C471047D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60,042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300-4DF5-BCE6-DEB4DACBA5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'권역별 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'권역별 시도별 교원수(1965-)'!$D$4:$D$64</c:f>
              <c:numCache>
                <c:formatCode>_(* #,##0_);_(* \(#,##0\);_(* "-"_);_(@_)</c:formatCode>
                <c:ptCount val="61"/>
                <c:pt idx="0">
                  <c:v>4798</c:v>
                </c:pt>
                <c:pt idx="1">
                  <c:v>5047</c:v>
                </c:pt>
                <c:pt idx="2">
                  <c:v>5177</c:v>
                </c:pt>
                <c:pt idx="3">
                  <c:v>5695</c:v>
                </c:pt>
                <c:pt idx="4">
                  <c:v>6378</c:v>
                </c:pt>
                <c:pt idx="5">
                  <c:v>7156</c:v>
                </c:pt>
                <c:pt idx="6">
                  <c:v>7813</c:v>
                </c:pt>
                <c:pt idx="7">
                  <c:v>8567</c:v>
                </c:pt>
                <c:pt idx="8">
                  <c:v>9783</c:v>
                </c:pt>
                <c:pt idx="9">
                  <c:v>11178</c:v>
                </c:pt>
                <c:pt idx="10">
                  <c:v>12560</c:v>
                </c:pt>
                <c:pt idx="11">
                  <c:v>13545</c:v>
                </c:pt>
                <c:pt idx="12">
                  <c:v>14412</c:v>
                </c:pt>
                <c:pt idx="13">
                  <c:v>15244</c:v>
                </c:pt>
                <c:pt idx="14">
                  <c:v>16057</c:v>
                </c:pt>
                <c:pt idx="15">
                  <c:v>17027</c:v>
                </c:pt>
                <c:pt idx="16">
                  <c:v>18084</c:v>
                </c:pt>
                <c:pt idx="17">
                  <c:v>19204</c:v>
                </c:pt>
                <c:pt idx="18">
                  <c:v>20468</c:v>
                </c:pt>
                <c:pt idx="19">
                  <c:v>21769</c:v>
                </c:pt>
                <c:pt idx="20">
                  <c:v>23127</c:v>
                </c:pt>
                <c:pt idx="21">
                  <c:v>24534</c:v>
                </c:pt>
                <c:pt idx="22">
                  <c:v>26192</c:v>
                </c:pt>
                <c:pt idx="23">
                  <c:v>28188</c:v>
                </c:pt>
                <c:pt idx="24">
                  <c:v>30399</c:v>
                </c:pt>
                <c:pt idx="25">
                  <c:v>32253</c:v>
                </c:pt>
                <c:pt idx="26">
                  <c:v>33391</c:v>
                </c:pt>
                <c:pt idx="27">
                  <c:v>34042</c:v>
                </c:pt>
                <c:pt idx="28">
                  <c:v>34640</c:v>
                </c:pt>
                <c:pt idx="29">
                  <c:v>35265</c:v>
                </c:pt>
                <c:pt idx="30">
                  <c:v>36649</c:v>
                </c:pt>
                <c:pt idx="31">
                  <c:v>38237</c:v>
                </c:pt>
                <c:pt idx="32">
                  <c:v>39875</c:v>
                </c:pt>
                <c:pt idx="33">
                  <c:v>40824</c:v>
                </c:pt>
                <c:pt idx="34">
                  <c:v>40946</c:v>
                </c:pt>
                <c:pt idx="35">
                  <c:v>41027</c:v>
                </c:pt>
                <c:pt idx="36">
                  <c:v>41479</c:v>
                </c:pt>
                <c:pt idx="37">
                  <c:v>47838</c:v>
                </c:pt>
                <c:pt idx="38">
                  <c:v>49539</c:v>
                </c:pt>
                <c:pt idx="39">
                  <c:v>50336</c:v>
                </c:pt>
                <c:pt idx="40">
                  <c:v>51153</c:v>
                </c:pt>
                <c:pt idx="41">
                  <c:v>52370</c:v>
                </c:pt>
                <c:pt idx="42">
                  <c:v>53884</c:v>
                </c:pt>
                <c:pt idx="43">
                  <c:v>55749</c:v>
                </c:pt>
                <c:pt idx="44">
                  <c:v>57431</c:v>
                </c:pt>
                <c:pt idx="45">
                  <c:v>58570</c:v>
                </c:pt>
                <c:pt idx="46">
                  <c:v>60987</c:v>
                </c:pt>
                <c:pt idx="47">
                  <c:v>62382</c:v>
                </c:pt>
                <c:pt idx="48">
                  <c:v>62835</c:v>
                </c:pt>
                <c:pt idx="49">
                  <c:v>63348</c:v>
                </c:pt>
                <c:pt idx="50">
                  <c:v>63549</c:v>
                </c:pt>
                <c:pt idx="51">
                  <c:v>63769</c:v>
                </c:pt>
                <c:pt idx="52">
                  <c:v>63369</c:v>
                </c:pt>
                <c:pt idx="53">
                  <c:v>62839</c:v>
                </c:pt>
                <c:pt idx="54">
                  <c:v>62082</c:v>
                </c:pt>
                <c:pt idx="55">
                  <c:v>61646</c:v>
                </c:pt>
                <c:pt idx="56">
                  <c:v>61197</c:v>
                </c:pt>
                <c:pt idx="57">
                  <c:v>60975</c:v>
                </c:pt>
                <c:pt idx="58">
                  <c:v>60721</c:v>
                </c:pt>
                <c:pt idx="59">
                  <c:v>60282</c:v>
                </c:pt>
                <c:pt idx="60">
                  <c:v>60042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B7-4F1F-A2F0-148871F14457}"/>
            </c:ext>
          </c:extLst>
        </c:ser>
        <c:ser>
          <c:idx val="1"/>
          <c:order val="1"/>
          <c:tx>
            <c:strRef>
              <c:f>'권역별 시도별 교원수(1965-)'!$E$3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19050">
              <a:solidFill>
                <a:schemeClr val="accent3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9"/>
              <c:layout>
                <c:manualLayout>
                  <c:x val="-1.2471834907136868E-2"/>
                  <c:y val="-6.117399479030914E-2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15,364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300-4DF5-BCE6-DEB4DACBA56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'권역별 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'권역별 시도별 교원수(1965-)'!$E$4:$E$64</c:f>
              <c:numCache>
                <c:formatCode>_(* #,##0_);_(* \(#,##0\);_(* "-"_);_(@_)</c:formatCode>
                <c:ptCount val="61"/>
                <c:pt idx="0">
                  <c:v>1595</c:v>
                </c:pt>
                <c:pt idx="1">
                  <c:v>1729</c:v>
                </c:pt>
                <c:pt idx="2">
                  <c:v>1814</c:v>
                </c:pt>
                <c:pt idx="3">
                  <c:v>1947</c:v>
                </c:pt>
                <c:pt idx="4">
                  <c:v>2054</c:v>
                </c:pt>
                <c:pt idx="5">
                  <c:v>2173</c:v>
                </c:pt>
                <c:pt idx="6">
                  <c:v>2451</c:v>
                </c:pt>
                <c:pt idx="7">
                  <c:v>2661</c:v>
                </c:pt>
                <c:pt idx="8">
                  <c:v>3048</c:v>
                </c:pt>
                <c:pt idx="9">
                  <c:v>3529</c:v>
                </c:pt>
                <c:pt idx="10">
                  <c:v>4033</c:v>
                </c:pt>
                <c:pt idx="11">
                  <c:v>4548</c:v>
                </c:pt>
                <c:pt idx="12">
                  <c:v>4987</c:v>
                </c:pt>
                <c:pt idx="13">
                  <c:v>5366</c:v>
                </c:pt>
                <c:pt idx="14">
                  <c:v>5920</c:v>
                </c:pt>
                <c:pt idx="15">
                  <c:v>6403</c:v>
                </c:pt>
                <c:pt idx="16">
                  <c:v>7029</c:v>
                </c:pt>
                <c:pt idx="17">
                  <c:v>7500</c:v>
                </c:pt>
                <c:pt idx="18">
                  <c:v>7923</c:v>
                </c:pt>
                <c:pt idx="19">
                  <c:v>8229</c:v>
                </c:pt>
                <c:pt idx="20">
                  <c:v>8408</c:v>
                </c:pt>
                <c:pt idx="21">
                  <c:v>8559</c:v>
                </c:pt>
                <c:pt idx="22">
                  <c:v>8583</c:v>
                </c:pt>
                <c:pt idx="23">
                  <c:v>9133</c:v>
                </c:pt>
                <c:pt idx="24">
                  <c:v>9818</c:v>
                </c:pt>
                <c:pt idx="25">
                  <c:v>10635</c:v>
                </c:pt>
                <c:pt idx="26">
                  <c:v>10936</c:v>
                </c:pt>
                <c:pt idx="27">
                  <c:v>11116</c:v>
                </c:pt>
                <c:pt idx="28">
                  <c:v>11201</c:v>
                </c:pt>
                <c:pt idx="29">
                  <c:v>11243</c:v>
                </c:pt>
                <c:pt idx="30">
                  <c:v>11385</c:v>
                </c:pt>
                <c:pt idx="31">
                  <c:v>11571</c:v>
                </c:pt>
                <c:pt idx="32">
                  <c:v>11846</c:v>
                </c:pt>
                <c:pt idx="33">
                  <c:v>12040</c:v>
                </c:pt>
                <c:pt idx="34">
                  <c:v>11893</c:v>
                </c:pt>
                <c:pt idx="35">
                  <c:v>11642</c:v>
                </c:pt>
                <c:pt idx="36">
                  <c:v>11633</c:v>
                </c:pt>
                <c:pt idx="37">
                  <c:v>12166</c:v>
                </c:pt>
                <c:pt idx="38">
                  <c:v>12204</c:v>
                </c:pt>
                <c:pt idx="39">
                  <c:v>12259</c:v>
                </c:pt>
                <c:pt idx="40">
                  <c:v>12135</c:v>
                </c:pt>
                <c:pt idx="41">
                  <c:v>12143</c:v>
                </c:pt>
                <c:pt idx="42">
                  <c:v>12426</c:v>
                </c:pt>
                <c:pt idx="43">
                  <c:v>12708</c:v>
                </c:pt>
                <c:pt idx="44">
                  <c:v>12803</c:v>
                </c:pt>
                <c:pt idx="45">
                  <c:v>12923</c:v>
                </c:pt>
                <c:pt idx="46">
                  <c:v>13331</c:v>
                </c:pt>
                <c:pt idx="47">
                  <c:v>13511</c:v>
                </c:pt>
                <c:pt idx="48">
                  <c:v>13665</c:v>
                </c:pt>
                <c:pt idx="49">
                  <c:v>13977</c:v>
                </c:pt>
                <c:pt idx="50">
                  <c:v>14236</c:v>
                </c:pt>
                <c:pt idx="51">
                  <c:v>14605</c:v>
                </c:pt>
                <c:pt idx="52">
                  <c:v>14764</c:v>
                </c:pt>
                <c:pt idx="53">
                  <c:v>15004</c:v>
                </c:pt>
                <c:pt idx="54">
                  <c:v>15167</c:v>
                </c:pt>
                <c:pt idx="55">
                  <c:v>15148</c:v>
                </c:pt>
                <c:pt idx="56">
                  <c:v>15126</c:v>
                </c:pt>
                <c:pt idx="57">
                  <c:v>15416</c:v>
                </c:pt>
                <c:pt idx="58">
                  <c:v>15407</c:v>
                </c:pt>
                <c:pt idx="59">
                  <c:v>15255</c:v>
                </c:pt>
                <c:pt idx="60">
                  <c:v>15364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B7-4F1F-A2F0-148871F14457}"/>
            </c:ext>
          </c:extLst>
        </c:ser>
        <c:ser>
          <c:idx val="2"/>
          <c:order val="2"/>
          <c:tx>
            <c:strRef>
              <c:f>'권역별 시도별 교원수(1965-)'!$F$3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2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ED4-4A8D-997E-BF5C77B3F76C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C82-4FDB-89ED-E173E0607E63}"/>
                </c:ext>
              </c:extLst>
            </c:dLbl>
            <c:dLbl>
              <c:idx val="59"/>
              <c:layout>
                <c:manualLayout>
                  <c:x val="-1.2743016649268293E-2"/>
                  <c:y val="2.2489872572909589E-2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14,602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300-4DF5-BCE6-DEB4DACBA5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70C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'권역별 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'권역별 시도별 교원수(1965-)'!$F$4:$F$64</c:f>
              <c:numCache>
                <c:formatCode>_(* #,##0_);_(* \(#,##0\);_(* "-"_);_(@_)</c:formatCode>
                <c:ptCount val="61"/>
                <c:pt idx="0">
                  <c:v>2485</c:v>
                </c:pt>
                <c:pt idx="1">
                  <c:v>2602</c:v>
                </c:pt>
                <c:pt idx="2">
                  <c:v>2682</c:v>
                </c:pt>
                <c:pt idx="3">
                  <c:v>2884</c:v>
                </c:pt>
                <c:pt idx="4">
                  <c:v>3220</c:v>
                </c:pt>
                <c:pt idx="5">
                  <c:v>3369</c:v>
                </c:pt>
                <c:pt idx="6">
                  <c:v>3778</c:v>
                </c:pt>
                <c:pt idx="7">
                  <c:v>4170</c:v>
                </c:pt>
                <c:pt idx="8">
                  <c:v>4670</c:v>
                </c:pt>
                <c:pt idx="9">
                  <c:v>5239</c:v>
                </c:pt>
                <c:pt idx="10">
                  <c:v>5865</c:v>
                </c:pt>
                <c:pt idx="11">
                  <c:v>6415</c:v>
                </c:pt>
                <c:pt idx="12">
                  <c:v>7015</c:v>
                </c:pt>
                <c:pt idx="13">
                  <c:v>7545</c:v>
                </c:pt>
                <c:pt idx="14">
                  <c:v>8107</c:v>
                </c:pt>
                <c:pt idx="15">
                  <c:v>8798</c:v>
                </c:pt>
                <c:pt idx="16">
                  <c:v>9856</c:v>
                </c:pt>
                <c:pt idx="17">
                  <c:v>10814</c:v>
                </c:pt>
                <c:pt idx="18">
                  <c:v>11527</c:v>
                </c:pt>
                <c:pt idx="19">
                  <c:v>12108</c:v>
                </c:pt>
                <c:pt idx="20">
                  <c:v>12665</c:v>
                </c:pt>
                <c:pt idx="21">
                  <c:v>13238</c:v>
                </c:pt>
                <c:pt idx="22">
                  <c:v>13877</c:v>
                </c:pt>
                <c:pt idx="23">
                  <c:v>14739</c:v>
                </c:pt>
                <c:pt idx="24">
                  <c:v>15518</c:v>
                </c:pt>
                <c:pt idx="25">
                  <c:v>16138</c:v>
                </c:pt>
                <c:pt idx="26">
                  <c:v>16521</c:v>
                </c:pt>
                <c:pt idx="27">
                  <c:v>16405</c:v>
                </c:pt>
                <c:pt idx="28">
                  <c:v>16013</c:v>
                </c:pt>
                <c:pt idx="29">
                  <c:v>15798</c:v>
                </c:pt>
                <c:pt idx="30">
                  <c:v>15749</c:v>
                </c:pt>
                <c:pt idx="31">
                  <c:v>15826</c:v>
                </c:pt>
                <c:pt idx="32">
                  <c:v>16000</c:v>
                </c:pt>
                <c:pt idx="33">
                  <c:v>16095</c:v>
                </c:pt>
                <c:pt idx="34">
                  <c:v>15742</c:v>
                </c:pt>
                <c:pt idx="35">
                  <c:v>15310</c:v>
                </c:pt>
                <c:pt idx="36">
                  <c:v>15061</c:v>
                </c:pt>
                <c:pt idx="37">
                  <c:v>15360</c:v>
                </c:pt>
                <c:pt idx="38">
                  <c:v>15193</c:v>
                </c:pt>
                <c:pt idx="39">
                  <c:v>14968</c:v>
                </c:pt>
                <c:pt idx="40">
                  <c:v>14868</c:v>
                </c:pt>
                <c:pt idx="41">
                  <c:v>14849</c:v>
                </c:pt>
                <c:pt idx="42">
                  <c:v>14922</c:v>
                </c:pt>
                <c:pt idx="43">
                  <c:v>15011</c:v>
                </c:pt>
                <c:pt idx="44">
                  <c:v>15063</c:v>
                </c:pt>
                <c:pt idx="45">
                  <c:v>14984</c:v>
                </c:pt>
                <c:pt idx="46">
                  <c:v>15428</c:v>
                </c:pt>
                <c:pt idx="47">
                  <c:v>15585</c:v>
                </c:pt>
                <c:pt idx="48">
                  <c:v>15537</c:v>
                </c:pt>
                <c:pt idx="49">
                  <c:v>15723</c:v>
                </c:pt>
                <c:pt idx="50">
                  <c:v>15651</c:v>
                </c:pt>
                <c:pt idx="51">
                  <c:v>15569</c:v>
                </c:pt>
                <c:pt idx="52">
                  <c:v>15401</c:v>
                </c:pt>
                <c:pt idx="53">
                  <c:v>15447</c:v>
                </c:pt>
                <c:pt idx="54">
                  <c:v>15337</c:v>
                </c:pt>
                <c:pt idx="55">
                  <c:v>15184</c:v>
                </c:pt>
                <c:pt idx="56">
                  <c:v>15096</c:v>
                </c:pt>
                <c:pt idx="57">
                  <c:v>15016</c:v>
                </c:pt>
                <c:pt idx="58">
                  <c:v>15084</c:v>
                </c:pt>
                <c:pt idx="59">
                  <c:v>14869</c:v>
                </c:pt>
                <c:pt idx="60">
                  <c:v>14602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B7-4F1F-A2F0-148871F14457}"/>
            </c:ext>
          </c:extLst>
        </c:ser>
        <c:ser>
          <c:idx val="3"/>
          <c:order val="3"/>
          <c:tx>
            <c:strRef>
              <c:f>'권역별 시도별 교원수(1965-)'!$G$3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chemeClr val="accent1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4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ED4-4A8D-997E-BF5C77B3F76C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3D-42A9-82F7-E9F9C471047D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32,297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300-4DF5-BCE6-DEB4DACBA5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B0F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'권역별 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'권역별 시도별 교원수(1965-)'!$G$4:$G$64</c:f>
              <c:numCache>
                <c:formatCode>_(* #,##0_);_(* \(#,##0\);_(* "-"_);_(@_)</c:formatCode>
                <c:ptCount val="61"/>
                <c:pt idx="0">
                  <c:v>4446</c:v>
                </c:pt>
                <c:pt idx="1">
                  <c:v>4393</c:v>
                </c:pt>
                <c:pt idx="2">
                  <c:v>4626</c:v>
                </c:pt>
                <c:pt idx="3">
                  <c:v>5113</c:v>
                </c:pt>
                <c:pt idx="4">
                  <c:v>5336</c:v>
                </c:pt>
                <c:pt idx="5">
                  <c:v>5772</c:v>
                </c:pt>
                <c:pt idx="6">
                  <c:v>6676</c:v>
                </c:pt>
                <c:pt idx="7">
                  <c:v>7352</c:v>
                </c:pt>
                <c:pt idx="8">
                  <c:v>8445</c:v>
                </c:pt>
                <c:pt idx="9">
                  <c:v>9579</c:v>
                </c:pt>
                <c:pt idx="10">
                  <c:v>11035</c:v>
                </c:pt>
                <c:pt idx="11">
                  <c:v>12141</c:v>
                </c:pt>
                <c:pt idx="12">
                  <c:v>12916</c:v>
                </c:pt>
                <c:pt idx="13">
                  <c:v>13622</c:v>
                </c:pt>
                <c:pt idx="14">
                  <c:v>14610</c:v>
                </c:pt>
                <c:pt idx="15">
                  <c:v>15642</c:v>
                </c:pt>
                <c:pt idx="16">
                  <c:v>17013</c:v>
                </c:pt>
                <c:pt idx="17">
                  <c:v>17934</c:v>
                </c:pt>
                <c:pt idx="18">
                  <c:v>19133</c:v>
                </c:pt>
                <c:pt idx="19">
                  <c:v>19906</c:v>
                </c:pt>
                <c:pt idx="20">
                  <c:v>20976</c:v>
                </c:pt>
                <c:pt idx="21">
                  <c:v>21908</c:v>
                </c:pt>
                <c:pt idx="22">
                  <c:v>22720</c:v>
                </c:pt>
                <c:pt idx="23">
                  <c:v>24099</c:v>
                </c:pt>
                <c:pt idx="24">
                  <c:v>26205</c:v>
                </c:pt>
                <c:pt idx="25">
                  <c:v>27811</c:v>
                </c:pt>
                <c:pt idx="26">
                  <c:v>28337</c:v>
                </c:pt>
                <c:pt idx="27">
                  <c:v>28642</c:v>
                </c:pt>
                <c:pt idx="28">
                  <c:v>28757</c:v>
                </c:pt>
                <c:pt idx="29">
                  <c:v>28731</c:v>
                </c:pt>
                <c:pt idx="30">
                  <c:v>29201</c:v>
                </c:pt>
                <c:pt idx="31">
                  <c:v>29787</c:v>
                </c:pt>
                <c:pt idx="32">
                  <c:v>30437</c:v>
                </c:pt>
                <c:pt idx="33">
                  <c:v>30753</c:v>
                </c:pt>
                <c:pt idx="34">
                  <c:v>30708</c:v>
                </c:pt>
                <c:pt idx="35">
                  <c:v>30591</c:v>
                </c:pt>
                <c:pt idx="36">
                  <c:v>30413</c:v>
                </c:pt>
                <c:pt idx="37">
                  <c:v>32971</c:v>
                </c:pt>
                <c:pt idx="38">
                  <c:v>32992</c:v>
                </c:pt>
                <c:pt idx="39">
                  <c:v>32721</c:v>
                </c:pt>
                <c:pt idx="40">
                  <c:v>32464</c:v>
                </c:pt>
                <c:pt idx="41">
                  <c:v>32792</c:v>
                </c:pt>
                <c:pt idx="42">
                  <c:v>33220</c:v>
                </c:pt>
                <c:pt idx="43">
                  <c:v>33658</c:v>
                </c:pt>
                <c:pt idx="44">
                  <c:v>33944</c:v>
                </c:pt>
                <c:pt idx="45">
                  <c:v>34118</c:v>
                </c:pt>
                <c:pt idx="46">
                  <c:v>35450</c:v>
                </c:pt>
                <c:pt idx="47">
                  <c:v>35565</c:v>
                </c:pt>
                <c:pt idx="48">
                  <c:v>35449</c:v>
                </c:pt>
                <c:pt idx="49">
                  <c:v>35433</c:v>
                </c:pt>
                <c:pt idx="50">
                  <c:v>35488</c:v>
                </c:pt>
                <c:pt idx="51">
                  <c:v>35355</c:v>
                </c:pt>
                <c:pt idx="52">
                  <c:v>35106</c:v>
                </c:pt>
                <c:pt idx="53">
                  <c:v>34733</c:v>
                </c:pt>
                <c:pt idx="54">
                  <c:v>34341</c:v>
                </c:pt>
                <c:pt idx="55">
                  <c:v>33921</c:v>
                </c:pt>
                <c:pt idx="56">
                  <c:v>33501</c:v>
                </c:pt>
                <c:pt idx="57">
                  <c:v>33476</c:v>
                </c:pt>
                <c:pt idx="58">
                  <c:v>33199</c:v>
                </c:pt>
                <c:pt idx="59">
                  <c:v>32877</c:v>
                </c:pt>
                <c:pt idx="60">
                  <c:v>32297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1B7-4F1F-A2F0-148871F14457}"/>
            </c:ext>
          </c:extLst>
        </c:ser>
        <c:ser>
          <c:idx val="4"/>
          <c:order val="4"/>
          <c:tx>
            <c:strRef>
              <c:f>'권역별 시도별 교원수(1965-)'!$H$3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chemeClr val="accent6">
                  <a:lumMod val="75000"/>
                </a:schemeClr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5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9"/>
              <c:layout>
                <c:manualLayout>
                  <c:x val="-2.1762860895831411E-2"/>
                  <c:y val="-3.5285566951271267E-2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4,250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300-4DF5-BCE6-DEB4DACBA56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'권역별 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'권역별 시도별 교원수(1965-)'!$H$4:$H$64</c:f>
              <c:numCache>
                <c:formatCode>_(* #,##0_);_(* \(#,##0\);_(* "-"_);_(@_)</c:formatCode>
                <c:ptCount val="61"/>
                <c:pt idx="0">
                  <c:v>588</c:v>
                </c:pt>
                <c:pt idx="1">
                  <c:v>626</c:v>
                </c:pt>
                <c:pt idx="2">
                  <c:v>683</c:v>
                </c:pt>
                <c:pt idx="3">
                  <c:v>763</c:v>
                </c:pt>
                <c:pt idx="4">
                  <c:v>878</c:v>
                </c:pt>
                <c:pt idx="5">
                  <c:v>1048</c:v>
                </c:pt>
                <c:pt idx="6">
                  <c:v>1225</c:v>
                </c:pt>
                <c:pt idx="7">
                  <c:v>1356</c:v>
                </c:pt>
                <c:pt idx="8">
                  <c:v>1457</c:v>
                </c:pt>
                <c:pt idx="9">
                  <c:v>1562</c:v>
                </c:pt>
                <c:pt idx="10">
                  <c:v>1760</c:v>
                </c:pt>
                <c:pt idx="11">
                  <c:v>1835</c:v>
                </c:pt>
                <c:pt idx="12">
                  <c:v>1944</c:v>
                </c:pt>
                <c:pt idx="13">
                  <c:v>2024</c:v>
                </c:pt>
                <c:pt idx="14">
                  <c:v>2214</c:v>
                </c:pt>
                <c:pt idx="15">
                  <c:v>2336</c:v>
                </c:pt>
                <c:pt idx="16">
                  <c:v>2566</c:v>
                </c:pt>
                <c:pt idx="17">
                  <c:v>2858</c:v>
                </c:pt>
                <c:pt idx="18">
                  <c:v>3137</c:v>
                </c:pt>
                <c:pt idx="19">
                  <c:v>3288</c:v>
                </c:pt>
                <c:pt idx="20">
                  <c:v>3350</c:v>
                </c:pt>
                <c:pt idx="21">
                  <c:v>3386</c:v>
                </c:pt>
                <c:pt idx="22">
                  <c:v>3522</c:v>
                </c:pt>
                <c:pt idx="23">
                  <c:v>3773</c:v>
                </c:pt>
                <c:pt idx="24">
                  <c:v>4044</c:v>
                </c:pt>
                <c:pt idx="25">
                  <c:v>4435</c:v>
                </c:pt>
                <c:pt idx="26">
                  <c:v>4634</c:v>
                </c:pt>
                <c:pt idx="27">
                  <c:v>4656</c:v>
                </c:pt>
                <c:pt idx="28">
                  <c:v>4619</c:v>
                </c:pt>
                <c:pt idx="29">
                  <c:v>4579</c:v>
                </c:pt>
                <c:pt idx="30">
                  <c:v>4640</c:v>
                </c:pt>
                <c:pt idx="31">
                  <c:v>4690</c:v>
                </c:pt>
                <c:pt idx="32">
                  <c:v>4731</c:v>
                </c:pt>
                <c:pt idx="33">
                  <c:v>4725</c:v>
                </c:pt>
                <c:pt idx="34">
                  <c:v>4546</c:v>
                </c:pt>
                <c:pt idx="35">
                  <c:v>4392</c:v>
                </c:pt>
                <c:pt idx="36">
                  <c:v>4336</c:v>
                </c:pt>
                <c:pt idx="37">
                  <c:v>4508</c:v>
                </c:pt>
                <c:pt idx="38">
                  <c:v>4486</c:v>
                </c:pt>
                <c:pt idx="39">
                  <c:v>4430</c:v>
                </c:pt>
                <c:pt idx="40">
                  <c:v>4420</c:v>
                </c:pt>
                <c:pt idx="41">
                  <c:v>4405</c:v>
                </c:pt>
                <c:pt idx="42">
                  <c:v>4350</c:v>
                </c:pt>
                <c:pt idx="43">
                  <c:v>4346</c:v>
                </c:pt>
                <c:pt idx="44">
                  <c:v>4381</c:v>
                </c:pt>
                <c:pt idx="45">
                  <c:v>4378</c:v>
                </c:pt>
                <c:pt idx="46">
                  <c:v>4428</c:v>
                </c:pt>
                <c:pt idx="47">
                  <c:v>4468</c:v>
                </c:pt>
                <c:pt idx="48">
                  <c:v>4469</c:v>
                </c:pt>
                <c:pt idx="49">
                  <c:v>4543</c:v>
                </c:pt>
                <c:pt idx="50">
                  <c:v>4579</c:v>
                </c:pt>
                <c:pt idx="51">
                  <c:v>4581</c:v>
                </c:pt>
                <c:pt idx="52">
                  <c:v>4576</c:v>
                </c:pt>
                <c:pt idx="53">
                  <c:v>4618</c:v>
                </c:pt>
                <c:pt idx="54">
                  <c:v>4611</c:v>
                </c:pt>
                <c:pt idx="55">
                  <c:v>4615</c:v>
                </c:pt>
                <c:pt idx="56">
                  <c:v>4506</c:v>
                </c:pt>
                <c:pt idx="57">
                  <c:v>4471</c:v>
                </c:pt>
                <c:pt idx="58">
                  <c:v>4470</c:v>
                </c:pt>
                <c:pt idx="59">
                  <c:v>4366</c:v>
                </c:pt>
                <c:pt idx="60">
                  <c:v>4250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1B7-4F1F-A2F0-148871F14457}"/>
            </c:ext>
          </c:extLst>
        </c:ser>
        <c:ser>
          <c:idx val="5"/>
          <c:order val="5"/>
          <c:tx>
            <c:strRef>
              <c:f>'권역별 시도별 교원수(1965-)'!$I$3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6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9"/>
              <c:layout>
                <c:manualLayout>
                  <c:x val="5.3450721030587327E-3"/>
                  <c:y val="-3.3985552661284103E-3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1,778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300-4DF5-BCE6-DEB4DACBA56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'권역별 시도별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'권역별 시도별 교원수(1965-)'!$I$4:$I$64</c:f>
              <c:numCache>
                <c:formatCode>_(* #,##0_);_(* \(#,##0\);_(* "-"_);_(@_)</c:formatCode>
                <c:ptCount val="61"/>
                <c:pt idx="0">
                  <c:v>196</c:v>
                </c:pt>
                <c:pt idx="1">
                  <c:v>239</c:v>
                </c:pt>
                <c:pt idx="2">
                  <c:v>259</c:v>
                </c:pt>
                <c:pt idx="3">
                  <c:v>286</c:v>
                </c:pt>
                <c:pt idx="4">
                  <c:v>320</c:v>
                </c:pt>
                <c:pt idx="5">
                  <c:v>336</c:v>
                </c:pt>
                <c:pt idx="6">
                  <c:v>372</c:v>
                </c:pt>
                <c:pt idx="7">
                  <c:v>400</c:v>
                </c:pt>
                <c:pt idx="8">
                  <c:v>431</c:v>
                </c:pt>
                <c:pt idx="9">
                  <c:v>458</c:v>
                </c:pt>
                <c:pt idx="10">
                  <c:v>502</c:v>
                </c:pt>
                <c:pt idx="11">
                  <c:v>543</c:v>
                </c:pt>
                <c:pt idx="12">
                  <c:v>590</c:v>
                </c:pt>
                <c:pt idx="13">
                  <c:v>650</c:v>
                </c:pt>
                <c:pt idx="14">
                  <c:v>703</c:v>
                </c:pt>
                <c:pt idx="15">
                  <c:v>742</c:v>
                </c:pt>
                <c:pt idx="16">
                  <c:v>799</c:v>
                </c:pt>
                <c:pt idx="17">
                  <c:v>850</c:v>
                </c:pt>
                <c:pt idx="18">
                  <c:v>921</c:v>
                </c:pt>
                <c:pt idx="19">
                  <c:v>978</c:v>
                </c:pt>
                <c:pt idx="20">
                  <c:v>1020</c:v>
                </c:pt>
                <c:pt idx="21">
                  <c:v>1075</c:v>
                </c:pt>
                <c:pt idx="22">
                  <c:v>1121</c:v>
                </c:pt>
                <c:pt idx="23">
                  <c:v>1207</c:v>
                </c:pt>
                <c:pt idx="24">
                  <c:v>1293</c:v>
                </c:pt>
                <c:pt idx="25">
                  <c:v>1411</c:v>
                </c:pt>
                <c:pt idx="26">
                  <c:v>1453</c:v>
                </c:pt>
                <c:pt idx="27">
                  <c:v>1481</c:v>
                </c:pt>
                <c:pt idx="28">
                  <c:v>1468</c:v>
                </c:pt>
                <c:pt idx="29">
                  <c:v>1448</c:v>
                </c:pt>
                <c:pt idx="30">
                  <c:v>1443</c:v>
                </c:pt>
                <c:pt idx="31">
                  <c:v>1480</c:v>
                </c:pt>
                <c:pt idx="32">
                  <c:v>1515</c:v>
                </c:pt>
                <c:pt idx="33">
                  <c:v>1508</c:v>
                </c:pt>
                <c:pt idx="34">
                  <c:v>1469</c:v>
                </c:pt>
                <c:pt idx="35">
                  <c:v>1389</c:v>
                </c:pt>
                <c:pt idx="36">
                  <c:v>1392</c:v>
                </c:pt>
                <c:pt idx="37">
                  <c:v>1461</c:v>
                </c:pt>
                <c:pt idx="38">
                  <c:v>1415</c:v>
                </c:pt>
                <c:pt idx="39">
                  <c:v>1397</c:v>
                </c:pt>
                <c:pt idx="40">
                  <c:v>1371</c:v>
                </c:pt>
                <c:pt idx="41">
                  <c:v>1374</c:v>
                </c:pt>
                <c:pt idx="42">
                  <c:v>1409</c:v>
                </c:pt>
                <c:pt idx="43">
                  <c:v>1434</c:v>
                </c:pt>
                <c:pt idx="44">
                  <c:v>1452</c:v>
                </c:pt>
                <c:pt idx="45">
                  <c:v>1450</c:v>
                </c:pt>
                <c:pt idx="46">
                  <c:v>1459</c:v>
                </c:pt>
                <c:pt idx="47">
                  <c:v>1442</c:v>
                </c:pt>
                <c:pt idx="48">
                  <c:v>1459</c:v>
                </c:pt>
                <c:pt idx="49">
                  <c:v>1464</c:v>
                </c:pt>
                <c:pt idx="50">
                  <c:v>1496</c:v>
                </c:pt>
                <c:pt idx="51">
                  <c:v>1548</c:v>
                </c:pt>
                <c:pt idx="52">
                  <c:v>1538</c:v>
                </c:pt>
                <c:pt idx="53">
                  <c:v>1586</c:v>
                </c:pt>
                <c:pt idx="54">
                  <c:v>1589</c:v>
                </c:pt>
                <c:pt idx="55">
                  <c:v>1590</c:v>
                </c:pt>
                <c:pt idx="56">
                  <c:v>1694</c:v>
                </c:pt>
                <c:pt idx="57">
                  <c:v>1732</c:v>
                </c:pt>
                <c:pt idx="58">
                  <c:v>1729</c:v>
                </c:pt>
                <c:pt idx="59">
                  <c:v>1787</c:v>
                </c:pt>
                <c:pt idx="60">
                  <c:v>1778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1B7-4F1F-A2F0-148871F144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940928"/>
        <c:axId val="200967296"/>
      </c:lineChart>
      <c:catAx>
        <c:axId val="200940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2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0967296"/>
        <c:crosses val="autoZero"/>
        <c:auto val="1"/>
        <c:lblAlgn val="ctr"/>
        <c:lblOffset val="100"/>
        <c:tickLblSkip val="5"/>
        <c:noMultiLvlLbl val="0"/>
      </c:catAx>
      <c:valAx>
        <c:axId val="200967296"/>
        <c:scaling>
          <c:orientation val="minMax"/>
        </c:scaling>
        <c:delete val="0"/>
        <c:axPos val="l"/>
        <c:majorGridlines>
          <c:spPr>
            <a:ln w="9525"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0940928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b"/>
      <c:layout>
        <c:manualLayout>
          <c:xMode val="edge"/>
          <c:yMode val="edge"/>
          <c:x val="0.14075823855351421"/>
          <c:y val="0.92664187189367575"/>
          <c:w val="0.65971556746896065"/>
          <c:h val="4.5158429664377095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33" l="0.70000000000000062" r="0.70000000000000062" t="0.75000000000000833" header="0.30000000000000032" footer="0.30000000000000032"/>
    <c:pageSetup/>
  </c:printSettings>
  <c:userShapes r:id="rId7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62803203584128"/>
          <c:y val="0.17029923086452228"/>
          <c:w val="0.83009179477889083"/>
          <c:h val="0.6430778636189198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'직위별 교원수(1965-)'!$D$3</c:f>
              <c:strCache>
                <c:ptCount val="1"/>
                <c:pt idx="0">
                  <c:v>교장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교원수(1965-)'!$D$4:$D$64</c:f>
              <c:numCache>
                <c:formatCode>#,##0_ </c:formatCode>
                <c:ptCount val="61"/>
                <c:pt idx="0">
                  <c:v>597</c:v>
                </c:pt>
                <c:pt idx="1">
                  <c:v>590</c:v>
                </c:pt>
                <c:pt idx="2">
                  <c:v>648</c:v>
                </c:pt>
                <c:pt idx="3">
                  <c:v>677</c:v>
                </c:pt>
                <c:pt idx="4">
                  <c:v>713</c:v>
                </c:pt>
                <c:pt idx="5">
                  <c:v>687</c:v>
                </c:pt>
                <c:pt idx="6">
                  <c:v>687</c:v>
                </c:pt>
                <c:pt idx="7">
                  <c:v>700</c:v>
                </c:pt>
                <c:pt idx="8">
                  <c:v>802</c:v>
                </c:pt>
                <c:pt idx="9">
                  <c:v>874</c:v>
                </c:pt>
                <c:pt idx="10">
                  <c:v>944</c:v>
                </c:pt>
                <c:pt idx="11">
                  <c:v>967</c:v>
                </c:pt>
                <c:pt idx="12">
                  <c:v>1023</c:v>
                </c:pt>
                <c:pt idx="13">
                  <c:v>1086</c:v>
                </c:pt>
                <c:pt idx="14">
                  <c:v>1142</c:v>
                </c:pt>
                <c:pt idx="15">
                  <c:v>1207</c:v>
                </c:pt>
                <c:pt idx="16">
                  <c:v>1268</c:v>
                </c:pt>
                <c:pt idx="17">
                  <c:v>1318</c:v>
                </c:pt>
                <c:pt idx="18">
                  <c:v>1383</c:v>
                </c:pt>
                <c:pt idx="19">
                  <c:v>1447</c:v>
                </c:pt>
                <c:pt idx="20">
                  <c:v>1496</c:v>
                </c:pt>
                <c:pt idx="21">
                  <c:v>1522</c:v>
                </c:pt>
                <c:pt idx="22">
                  <c:v>1526</c:v>
                </c:pt>
                <c:pt idx="23">
                  <c:v>1574</c:v>
                </c:pt>
                <c:pt idx="24">
                  <c:v>1604</c:v>
                </c:pt>
                <c:pt idx="25">
                  <c:v>1617</c:v>
                </c:pt>
                <c:pt idx="26">
                  <c:v>1643</c:v>
                </c:pt>
                <c:pt idx="27">
                  <c:v>1672</c:v>
                </c:pt>
                <c:pt idx="28">
                  <c:v>1702</c:v>
                </c:pt>
                <c:pt idx="29">
                  <c:v>1727</c:v>
                </c:pt>
                <c:pt idx="30">
                  <c:v>1772</c:v>
                </c:pt>
                <c:pt idx="31">
                  <c:v>1794</c:v>
                </c:pt>
                <c:pt idx="32">
                  <c:v>1844</c:v>
                </c:pt>
                <c:pt idx="33">
                  <c:v>1843</c:v>
                </c:pt>
                <c:pt idx="34">
                  <c:v>1844</c:v>
                </c:pt>
                <c:pt idx="35">
                  <c:v>1872</c:v>
                </c:pt>
                <c:pt idx="36">
                  <c:v>1865</c:v>
                </c:pt>
                <c:pt idx="37">
                  <c:v>1915</c:v>
                </c:pt>
                <c:pt idx="38">
                  <c:v>1928</c:v>
                </c:pt>
                <c:pt idx="39">
                  <c:v>1933</c:v>
                </c:pt>
                <c:pt idx="40">
                  <c:v>1944</c:v>
                </c:pt>
                <c:pt idx="41">
                  <c:v>2000</c:v>
                </c:pt>
                <c:pt idx="42">
                  <c:v>2006</c:v>
                </c:pt>
                <c:pt idx="43">
                  <c:v>2057</c:v>
                </c:pt>
                <c:pt idx="44">
                  <c:v>2077</c:v>
                </c:pt>
                <c:pt idx="45">
                  <c:v>2139</c:v>
                </c:pt>
                <c:pt idx="46">
                  <c:v>2199</c:v>
                </c:pt>
                <c:pt idx="47">
                  <c:v>2223</c:v>
                </c:pt>
                <c:pt idx="48">
                  <c:v>2278</c:v>
                </c:pt>
                <c:pt idx="49">
                  <c:v>2286</c:v>
                </c:pt>
                <c:pt idx="50">
                  <c:v>2299</c:v>
                </c:pt>
                <c:pt idx="51">
                  <c:v>2297</c:v>
                </c:pt>
                <c:pt idx="52">
                  <c:v>2319</c:v>
                </c:pt>
                <c:pt idx="53">
                  <c:v>2315</c:v>
                </c:pt>
                <c:pt idx="54">
                  <c:v>2325</c:v>
                </c:pt>
                <c:pt idx="55">
                  <c:v>2344</c:v>
                </c:pt>
                <c:pt idx="56">
                  <c:v>2349</c:v>
                </c:pt>
                <c:pt idx="57">
                  <c:v>2338</c:v>
                </c:pt>
                <c:pt idx="58">
                  <c:v>2349</c:v>
                </c:pt>
                <c:pt idx="59">
                  <c:v>2350</c:v>
                </c:pt>
                <c:pt idx="60">
                  <c:v>2339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E4-43C2-987D-16A465AFC52A}"/>
            </c:ext>
          </c:extLst>
        </c:ser>
        <c:ser>
          <c:idx val="1"/>
          <c:order val="1"/>
          <c:tx>
            <c:strRef>
              <c:f>'직위별 교원수(1965-)'!$E$3</c:f>
              <c:strCache>
                <c:ptCount val="1"/>
                <c:pt idx="0">
                  <c:v>교감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교원수(1965-)'!$E$4:$E$64</c:f>
              <c:numCache>
                <c:formatCode>#,##0_ </c:formatCode>
                <c:ptCount val="61"/>
                <c:pt idx="0">
                  <c:v>505</c:v>
                </c:pt>
                <c:pt idx="1">
                  <c:v>529</c:v>
                </c:pt>
                <c:pt idx="2">
                  <c:v>539</c:v>
                </c:pt>
                <c:pt idx="3">
                  <c:v>560</c:v>
                </c:pt>
                <c:pt idx="4">
                  <c:v>605</c:v>
                </c:pt>
                <c:pt idx="5">
                  <c:v>643</c:v>
                </c:pt>
                <c:pt idx="6">
                  <c:v>724</c:v>
                </c:pt>
                <c:pt idx="7">
                  <c:v>759</c:v>
                </c:pt>
                <c:pt idx="8">
                  <c:v>862</c:v>
                </c:pt>
                <c:pt idx="9">
                  <c:v>955</c:v>
                </c:pt>
                <c:pt idx="10">
                  <c:v>1043</c:v>
                </c:pt>
                <c:pt idx="11">
                  <c:v>1060</c:v>
                </c:pt>
                <c:pt idx="12">
                  <c:v>1110</c:v>
                </c:pt>
                <c:pt idx="13">
                  <c:v>1175</c:v>
                </c:pt>
                <c:pt idx="14">
                  <c:v>1202</c:v>
                </c:pt>
                <c:pt idx="15">
                  <c:v>1286</c:v>
                </c:pt>
                <c:pt idx="16">
                  <c:v>1348</c:v>
                </c:pt>
                <c:pt idx="17">
                  <c:v>1413</c:v>
                </c:pt>
                <c:pt idx="18">
                  <c:v>1500</c:v>
                </c:pt>
                <c:pt idx="19">
                  <c:v>1543</c:v>
                </c:pt>
                <c:pt idx="20">
                  <c:v>1586</c:v>
                </c:pt>
                <c:pt idx="21">
                  <c:v>1604</c:v>
                </c:pt>
                <c:pt idx="22">
                  <c:v>1625</c:v>
                </c:pt>
                <c:pt idx="23">
                  <c:v>1717</c:v>
                </c:pt>
                <c:pt idx="24">
                  <c:v>1743</c:v>
                </c:pt>
                <c:pt idx="25">
                  <c:v>1791</c:v>
                </c:pt>
                <c:pt idx="26">
                  <c:v>1815</c:v>
                </c:pt>
                <c:pt idx="27">
                  <c:v>1863</c:v>
                </c:pt>
                <c:pt idx="28">
                  <c:v>1891</c:v>
                </c:pt>
                <c:pt idx="29">
                  <c:v>1916</c:v>
                </c:pt>
                <c:pt idx="30">
                  <c:v>1958</c:v>
                </c:pt>
                <c:pt idx="31">
                  <c:v>1991</c:v>
                </c:pt>
                <c:pt idx="32">
                  <c:v>2006</c:v>
                </c:pt>
                <c:pt idx="33">
                  <c:v>2007</c:v>
                </c:pt>
                <c:pt idx="34">
                  <c:v>1974</c:v>
                </c:pt>
                <c:pt idx="35">
                  <c:v>1909</c:v>
                </c:pt>
                <c:pt idx="36">
                  <c:v>1921</c:v>
                </c:pt>
                <c:pt idx="37">
                  <c:v>2008</c:v>
                </c:pt>
                <c:pt idx="38">
                  <c:v>2074</c:v>
                </c:pt>
                <c:pt idx="39">
                  <c:v>2126</c:v>
                </c:pt>
                <c:pt idx="40">
                  <c:v>2135</c:v>
                </c:pt>
                <c:pt idx="41">
                  <c:v>2196</c:v>
                </c:pt>
                <c:pt idx="42">
                  <c:v>2230</c:v>
                </c:pt>
                <c:pt idx="43">
                  <c:v>2197</c:v>
                </c:pt>
                <c:pt idx="44">
                  <c:v>2244</c:v>
                </c:pt>
                <c:pt idx="45">
                  <c:v>2286</c:v>
                </c:pt>
                <c:pt idx="46">
                  <c:v>2282</c:v>
                </c:pt>
                <c:pt idx="47">
                  <c:v>2294</c:v>
                </c:pt>
                <c:pt idx="48">
                  <c:v>2288</c:v>
                </c:pt>
                <c:pt idx="49">
                  <c:v>2282</c:v>
                </c:pt>
                <c:pt idx="50">
                  <c:v>2276</c:v>
                </c:pt>
                <c:pt idx="51">
                  <c:v>2271</c:v>
                </c:pt>
                <c:pt idx="52">
                  <c:v>2227</c:v>
                </c:pt>
                <c:pt idx="53">
                  <c:v>2241</c:v>
                </c:pt>
                <c:pt idx="54">
                  <c:v>2195</c:v>
                </c:pt>
                <c:pt idx="55">
                  <c:v>2205</c:v>
                </c:pt>
                <c:pt idx="56">
                  <c:v>2215</c:v>
                </c:pt>
                <c:pt idx="57">
                  <c:v>2192</c:v>
                </c:pt>
                <c:pt idx="58">
                  <c:v>2191</c:v>
                </c:pt>
                <c:pt idx="59">
                  <c:v>2192</c:v>
                </c:pt>
                <c:pt idx="60">
                  <c:v>2193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E4-43C2-987D-16A465AFC52A}"/>
            </c:ext>
          </c:extLst>
        </c:ser>
        <c:ser>
          <c:idx val="2"/>
          <c:order val="2"/>
          <c:tx>
            <c:strRef>
              <c:f>'직위별 교원수(1965-)'!$F$3</c:f>
              <c:strCache>
                <c:ptCount val="1"/>
                <c:pt idx="0">
                  <c:v>수석교사</c:v>
                </c:pt>
              </c:strCache>
            </c:strRef>
          </c:tx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교원수(1965-)'!$F$4:$F$64</c:f>
              <c:numCache>
                <c:formatCode>#,##0_ </c:formatCode>
                <c:ptCount val="61"/>
                <c:pt idx="47">
                  <c:v>306</c:v>
                </c:pt>
                <c:pt idx="48">
                  <c:v>401</c:v>
                </c:pt>
                <c:pt idx="49">
                  <c:v>454</c:v>
                </c:pt>
                <c:pt idx="50">
                  <c:v>445</c:v>
                </c:pt>
                <c:pt idx="51">
                  <c:v>400</c:v>
                </c:pt>
                <c:pt idx="52">
                  <c:v>380</c:v>
                </c:pt>
                <c:pt idx="53">
                  <c:v>345</c:v>
                </c:pt>
                <c:pt idx="54">
                  <c:v>327</c:v>
                </c:pt>
                <c:pt idx="55">
                  <c:v>295</c:v>
                </c:pt>
                <c:pt idx="56">
                  <c:v>255</c:v>
                </c:pt>
                <c:pt idx="57">
                  <c:v>225</c:v>
                </c:pt>
                <c:pt idx="58">
                  <c:v>200</c:v>
                </c:pt>
                <c:pt idx="59">
                  <c:v>166</c:v>
                </c:pt>
                <c:pt idx="60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E4-43C2-987D-16A465AFC52A}"/>
            </c:ext>
          </c:extLst>
        </c:ser>
        <c:ser>
          <c:idx val="3"/>
          <c:order val="3"/>
          <c:tx>
            <c:strRef>
              <c:f>'직위별 교원수(1965-)'!$G$3</c:f>
              <c:strCache>
                <c:ptCount val="1"/>
                <c:pt idx="0">
                  <c:v>보직교사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교원수(1965-)'!$G$4:$G$64</c:f>
              <c:numCache>
                <c:formatCode>#,##0_ </c:formatCode>
                <c:ptCount val="61"/>
                <c:pt idx="6">
                  <c:v>1924</c:v>
                </c:pt>
                <c:pt idx="7">
                  <c:v>2009</c:v>
                </c:pt>
                <c:pt idx="8">
                  <c:v>2496</c:v>
                </c:pt>
                <c:pt idx="9">
                  <c:v>2924</c:v>
                </c:pt>
                <c:pt idx="10">
                  <c:v>3422</c:v>
                </c:pt>
                <c:pt idx="11">
                  <c:v>5239</c:v>
                </c:pt>
                <c:pt idx="12">
                  <c:v>6070</c:v>
                </c:pt>
                <c:pt idx="13">
                  <c:v>6803</c:v>
                </c:pt>
                <c:pt idx="14">
                  <c:v>7518</c:v>
                </c:pt>
                <c:pt idx="15">
                  <c:v>8067</c:v>
                </c:pt>
                <c:pt idx="16">
                  <c:v>8949</c:v>
                </c:pt>
                <c:pt idx="17">
                  <c:v>9721</c:v>
                </c:pt>
                <c:pt idx="18">
                  <c:v>11039</c:v>
                </c:pt>
                <c:pt idx="19">
                  <c:v>11771</c:v>
                </c:pt>
                <c:pt idx="20">
                  <c:v>12257</c:v>
                </c:pt>
                <c:pt idx="21">
                  <c:v>12861</c:v>
                </c:pt>
                <c:pt idx="22">
                  <c:v>13241</c:v>
                </c:pt>
                <c:pt idx="23">
                  <c:v>14249</c:v>
                </c:pt>
                <c:pt idx="24">
                  <c:v>15026</c:v>
                </c:pt>
                <c:pt idx="25">
                  <c:v>15322</c:v>
                </c:pt>
                <c:pt idx="26">
                  <c:v>15479</c:v>
                </c:pt>
                <c:pt idx="27">
                  <c:v>16334</c:v>
                </c:pt>
                <c:pt idx="28">
                  <c:v>16716</c:v>
                </c:pt>
                <c:pt idx="29">
                  <c:v>17131</c:v>
                </c:pt>
                <c:pt idx="30">
                  <c:v>17860</c:v>
                </c:pt>
                <c:pt idx="31">
                  <c:v>18542</c:v>
                </c:pt>
                <c:pt idx="32">
                  <c:v>19458</c:v>
                </c:pt>
                <c:pt idx="33">
                  <c:v>20332</c:v>
                </c:pt>
                <c:pt idx="34">
                  <c:v>21187</c:v>
                </c:pt>
                <c:pt idx="35">
                  <c:v>20885</c:v>
                </c:pt>
                <c:pt idx="36">
                  <c:v>21138</c:v>
                </c:pt>
                <c:pt idx="37">
                  <c:v>21399</c:v>
                </c:pt>
                <c:pt idx="38">
                  <c:v>21744</c:v>
                </c:pt>
                <c:pt idx="39">
                  <c:v>22283</c:v>
                </c:pt>
                <c:pt idx="40">
                  <c:v>22455</c:v>
                </c:pt>
                <c:pt idx="41">
                  <c:v>22797</c:v>
                </c:pt>
                <c:pt idx="42">
                  <c:v>23178</c:v>
                </c:pt>
                <c:pt idx="43">
                  <c:v>23607</c:v>
                </c:pt>
                <c:pt idx="44">
                  <c:v>24171</c:v>
                </c:pt>
                <c:pt idx="45">
                  <c:v>24414</c:v>
                </c:pt>
                <c:pt idx="46">
                  <c:v>24966</c:v>
                </c:pt>
                <c:pt idx="47">
                  <c:v>25788</c:v>
                </c:pt>
                <c:pt idx="48">
                  <c:v>26177</c:v>
                </c:pt>
                <c:pt idx="49">
                  <c:v>26536</c:v>
                </c:pt>
                <c:pt idx="50">
                  <c:v>26767</c:v>
                </c:pt>
                <c:pt idx="51">
                  <c:v>26977</c:v>
                </c:pt>
                <c:pt idx="52">
                  <c:v>27108</c:v>
                </c:pt>
                <c:pt idx="53">
                  <c:v>27085</c:v>
                </c:pt>
                <c:pt idx="54">
                  <c:v>26829</c:v>
                </c:pt>
                <c:pt idx="55">
                  <c:v>26970</c:v>
                </c:pt>
                <c:pt idx="56">
                  <c:v>26850</c:v>
                </c:pt>
                <c:pt idx="57">
                  <c:v>26686</c:v>
                </c:pt>
                <c:pt idx="58">
                  <c:v>26583</c:v>
                </c:pt>
                <c:pt idx="59">
                  <c:v>25924</c:v>
                </c:pt>
                <c:pt idx="60">
                  <c:v>25638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6E4-43C2-987D-16A465AFC52A}"/>
            </c:ext>
          </c:extLst>
        </c:ser>
        <c:ser>
          <c:idx val="4"/>
          <c:order val="4"/>
          <c:tx>
            <c:strRef>
              <c:f>'직위별 교원수(1965-)'!$H$3</c:f>
              <c:strCache>
                <c:ptCount val="1"/>
                <c:pt idx="0">
                  <c:v>교사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교원수(1965-)'!$H$4:$H$64</c:f>
              <c:numCache>
                <c:formatCode>#,##0_ </c:formatCode>
                <c:ptCount val="61"/>
                <c:pt idx="0">
                  <c:v>11767</c:v>
                </c:pt>
                <c:pt idx="1">
                  <c:v>12593</c:v>
                </c:pt>
                <c:pt idx="2">
                  <c:v>12920</c:v>
                </c:pt>
                <c:pt idx="3">
                  <c:v>14244</c:v>
                </c:pt>
                <c:pt idx="4">
                  <c:v>15631</c:v>
                </c:pt>
                <c:pt idx="5">
                  <c:v>17147</c:v>
                </c:pt>
                <c:pt idx="6">
                  <c:v>17456</c:v>
                </c:pt>
                <c:pt idx="7">
                  <c:v>19380</c:v>
                </c:pt>
                <c:pt idx="8">
                  <c:v>22163</c:v>
                </c:pt>
                <c:pt idx="9">
                  <c:v>25332</c:v>
                </c:pt>
                <c:pt idx="10">
                  <c:v>28601</c:v>
                </c:pt>
                <c:pt idx="11">
                  <c:v>29631</c:v>
                </c:pt>
                <c:pt idx="12">
                  <c:v>31457</c:v>
                </c:pt>
                <c:pt idx="13">
                  <c:v>33102</c:v>
                </c:pt>
                <c:pt idx="14">
                  <c:v>34687</c:v>
                </c:pt>
                <c:pt idx="15">
                  <c:v>37281</c:v>
                </c:pt>
                <c:pt idx="16">
                  <c:v>40462</c:v>
                </c:pt>
                <c:pt idx="17">
                  <c:v>43337</c:v>
                </c:pt>
                <c:pt idx="18">
                  <c:v>46055</c:v>
                </c:pt>
                <c:pt idx="19">
                  <c:v>48492</c:v>
                </c:pt>
                <c:pt idx="20">
                  <c:v>51480</c:v>
                </c:pt>
                <c:pt idx="21">
                  <c:v>53913</c:v>
                </c:pt>
                <c:pt idx="22">
                  <c:v>56698</c:v>
                </c:pt>
                <c:pt idx="23">
                  <c:v>60417</c:v>
                </c:pt>
                <c:pt idx="24">
                  <c:v>65963</c:v>
                </c:pt>
                <c:pt idx="25">
                  <c:v>70862</c:v>
                </c:pt>
                <c:pt idx="26">
                  <c:v>73318</c:v>
                </c:pt>
                <c:pt idx="27">
                  <c:v>73506</c:v>
                </c:pt>
                <c:pt idx="28">
                  <c:v>73340</c:v>
                </c:pt>
                <c:pt idx="29">
                  <c:v>73290</c:v>
                </c:pt>
                <c:pt idx="30">
                  <c:v>74232</c:v>
                </c:pt>
                <c:pt idx="31">
                  <c:v>75891</c:v>
                </c:pt>
                <c:pt idx="32">
                  <c:v>77553</c:v>
                </c:pt>
                <c:pt idx="33">
                  <c:v>78138</c:v>
                </c:pt>
                <c:pt idx="34">
                  <c:v>76746</c:v>
                </c:pt>
                <c:pt idx="35">
                  <c:v>75179</c:v>
                </c:pt>
                <c:pt idx="36">
                  <c:v>73962</c:v>
                </c:pt>
                <c:pt idx="37">
                  <c:v>78655</c:v>
                </c:pt>
                <c:pt idx="38">
                  <c:v>80289</c:v>
                </c:pt>
                <c:pt idx="39">
                  <c:v>81406</c:v>
                </c:pt>
                <c:pt idx="40">
                  <c:v>81670</c:v>
                </c:pt>
                <c:pt idx="41">
                  <c:v>82349</c:v>
                </c:pt>
                <c:pt idx="42">
                  <c:v>83119</c:v>
                </c:pt>
                <c:pt idx="43">
                  <c:v>83849</c:v>
                </c:pt>
                <c:pt idx="44">
                  <c:v>84009</c:v>
                </c:pt>
                <c:pt idx="45">
                  <c:v>84329</c:v>
                </c:pt>
                <c:pt idx="46">
                  <c:v>84226</c:v>
                </c:pt>
                <c:pt idx="47">
                  <c:v>83318</c:v>
                </c:pt>
                <c:pt idx="48">
                  <c:v>81898</c:v>
                </c:pt>
                <c:pt idx="49">
                  <c:v>81641</c:v>
                </c:pt>
                <c:pt idx="50">
                  <c:v>80598</c:v>
                </c:pt>
                <c:pt idx="51">
                  <c:v>80638</c:v>
                </c:pt>
                <c:pt idx="52">
                  <c:v>79540</c:v>
                </c:pt>
                <c:pt idx="53">
                  <c:v>78169</c:v>
                </c:pt>
                <c:pt idx="54">
                  <c:v>75630</c:v>
                </c:pt>
                <c:pt idx="55">
                  <c:v>72782</c:v>
                </c:pt>
                <c:pt idx="56">
                  <c:v>70291</c:v>
                </c:pt>
                <c:pt idx="57">
                  <c:v>67599</c:v>
                </c:pt>
                <c:pt idx="58">
                  <c:v>65230</c:v>
                </c:pt>
                <c:pt idx="59">
                  <c:v>63220</c:v>
                </c:pt>
                <c:pt idx="60">
                  <c:v>61275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6E4-43C2-987D-16A465AFC52A}"/>
            </c:ext>
          </c:extLst>
        </c:ser>
        <c:ser>
          <c:idx val="5"/>
          <c:order val="5"/>
          <c:tx>
            <c:strRef>
              <c:f>'직위별 교원수(1965-)'!$I$3</c:f>
              <c:strCache>
                <c:ptCount val="1"/>
                <c:pt idx="0">
                  <c:v>전문상담교사</c:v>
                </c:pt>
              </c:strCache>
            </c:strRef>
          </c:tx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교원수(1965-)'!$I$4:$I$64</c:f>
              <c:numCache>
                <c:formatCode>#,##0_ </c:formatCode>
                <c:ptCount val="61"/>
                <c:pt idx="2">
                  <c:v>108</c:v>
                </c:pt>
                <c:pt idx="3">
                  <c:v>132</c:v>
                </c:pt>
                <c:pt idx="4">
                  <c:v>131</c:v>
                </c:pt>
                <c:pt idx="5">
                  <c:v>150</c:v>
                </c:pt>
                <c:pt idx="6">
                  <c:v>126</c:v>
                </c:pt>
                <c:pt idx="7">
                  <c:v>134</c:v>
                </c:pt>
                <c:pt idx="8">
                  <c:v>116</c:v>
                </c:pt>
                <c:pt idx="9">
                  <c:v>94</c:v>
                </c:pt>
                <c:pt idx="10">
                  <c:v>85</c:v>
                </c:pt>
                <c:pt idx="11">
                  <c:v>88</c:v>
                </c:pt>
                <c:pt idx="12">
                  <c:v>90</c:v>
                </c:pt>
                <c:pt idx="13">
                  <c:v>98</c:v>
                </c:pt>
                <c:pt idx="14">
                  <c:v>103</c:v>
                </c:pt>
                <c:pt idx="15">
                  <c:v>73</c:v>
                </c:pt>
                <c:pt idx="16">
                  <c:v>112</c:v>
                </c:pt>
                <c:pt idx="17">
                  <c:v>113</c:v>
                </c:pt>
                <c:pt idx="18">
                  <c:v>100</c:v>
                </c:pt>
                <c:pt idx="19">
                  <c:v>93</c:v>
                </c:pt>
                <c:pt idx="20">
                  <c:v>78</c:v>
                </c:pt>
                <c:pt idx="21">
                  <c:v>62</c:v>
                </c:pt>
                <c:pt idx="22">
                  <c:v>78</c:v>
                </c:pt>
                <c:pt idx="23">
                  <c:v>109</c:v>
                </c:pt>
                <c:pt idx="24">
                  <c:v>107</c:v>
                </c:pt>
                <c:pt idx="25">
                  <c:v>134</c:v>
                </c:pt>
                <c:pt idx="26">
                  <c:v>142</c:v>
                </c:pt>
                <c:pt idx="27">
                  <c:v>131</c:v>
                </c:pt>
                <c:pt idx="28">
                  <c:v>95</c:v>
                </c:pt>
                <c:pt idx="29">
                  <c:v>109</c:v>
                </c:pt>
                <c:pt idx="30">
                  <c:v>99</c:v>
                </c:pt>
                <c:pt idx="31">
                  <c:v>94</c:v>
                </c:pt>
                <c:pt idx="32">
                  <c:v>112</c:v>
                </c:pt>
                <c:pt idx="33">
                  <c:v>139</c:v>
                </c:pt>
                <c:pt idx="34">
                  <c:v>48</c:v>
                </c:pt>
                <c:pt idx="35">
                  <c:v>38</c:v>
                </c:pt>
                <c:pt idx="36">
                  <c:v>24</c:v>
                </c:pt>
                <c:pt idx="37">
                  <c:v>23</c:v>
                </c:pt>
                <c:pt idx="38">
                  <c:v>18</c:v>
                </c:pt>
                <c:pt idx="39">
                  <c:v>39</c:v>
                </c:pt>
                <c:pt idx="40">
                  <c:v>25</c:v>
                </c:pt>
                <c:pt idx="41">
                  <c:v>11</c:v>
                </c:pt>
                <c:pt idx="42">
                  <c:v>136</c:v>
                </c:pt>
                <c:pt idx="43">
                  <c:v>335</c:v>
                </c:pt>
                <c:pt idx="44">
                  <c:v>338</c:v>
                </c:pt>
                <c:pt idx="45">
                  <c:v>372</c:v>
                </c:pt>
                <c:pt idx="46">
                  <c:v>403</c:v>
                </c:pt>
                <c:pt idx="47">
                  <c:v>416</c:v>
                </c:pt>
                <c:pt idx="48">
                  <c:v>523</c:v>
                </c:pt>
                <c:pt idx="49">
                  <c:v>535</c:v>
                </c:pt>
                <c:pt idx="50">
                  <c:v>601</c:v>
                </c:pt>
                <c:pt idx="51">
                  <c:v>617</c:v>
                </c:pt>
                <c:pt idx="52">
                  <c:v>640</c:v>
                </c:pt>
                <c:pt idx="53">
                  <c:v>800</c:v>
                </c:pt>
                <c:pt idx="54">
                  <c:v>847</c:v>
                </c:pt>
                <c:pt idx="55">
                  <c:v>917</c:v>
                </c:pt>
                <c:pt idx="56">
                  <c:v>1008</c:v>
                </c:pt>
                <c:pt idx="57">
                  <c:v>1106</c:v>
                </c:pt>
                <c:pt idx="58">
                  <c:v>1121</c:v>
                </c:pt>
                <c:pt idx="59">
                  <c:v>1147</c:v>
                </c:pt>
                <c:pt idx="60">
                  <c:v>1167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6E4-43C2-987D-16A465AFC52A}"/>
            </c:ext>
          </c:extLst>
        </c:ser>
        <c:ser>
          <c:idx val="6"/>
          <c:order val="6"/>
          <c:tx>
            <c:strRef>
              <c:f>'직위별 교원수(1965-)'!$J$3</c:f>
              <c:strCache>
                <c:ptCount val="1"/>
                <c:pt idx="0">
                  <c:v>사서교사</c:v>
                </c:pt>
              </c:strCache>
            </c:strRef>
          </c:tx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교원수(1965-)'!$J$4:$J$64</c:f>
              <c:numCache>
                <c:formatCode>#,##0_ </c:formatCode>
                <c:ptCount val="61"/>
                <c:pt idx="2">
                  <c:v>48</c:v>
                </c:pt>
                <c:pt idx="3">
                  <c:v>55</c:v>
                </c:pt>
                <c:pt idx="4">
                  <c:v>71</c:v>
                </c:pt>
                <c:pt idx="5">
                  <c:v>73</c:v>
                </c:pt>
                <c:pt idx="6">
                  <c:v>82</c:v>
                </c:pt>
                <c:pt idx="7">
                  <c:v>84</c:v>
                </c:pt>
                <c:pt idx="8">
                  <c:v>74</c:v>
                </c:pt>
                <c:pt idx="9">
                  <c:v>84</c:v>
                </c:pt>
                <c:pt idx="10">
                  <c:v>89</c:v>
                </c:pt>
                <c:pt idx="11">
                  <c:v>85</c:v>
                </c:pt>
                <c:pt idx="12">
                  <c:v>95</c:v>
                </c:pt>
                <c:pt idx="13">
                  <c:v>90</c:v>
                </c:pt>
                <c:pt idx="14">
                  <c:v>93</c:v>
                </c:pt>
                <c:pt idx="15">
                  <c:v>97</c:v>
                </c:pt>
                <c:pt idx="16">
                  <c:v>96</c:v>
                </c:pt>
                <c:pt idx="17">
                  <c:v>102</c:v>
                </c:pt>
                <c:pt idx="18">
                  <c:v>96</c:v>
                </c:pt>
                <c:pt idx="19">
                  <c:v>119</c:v>
                </c:pt>
                <c:pt idx="20">
                  <c:v>114</c:v>
                </c:pt>
                <c:pt idx="21">
                  <c:v>115</c:v>
                </c:pt>
                <c:pt idx="22">
                  <c:v>123</c:v>
                </c:pt>
                <c:pt idx="23">
                  <c:v>133</c:v>
                </c:pt>
                <c:pt idx="24">
                  <c:v>128</c:v>
                </c:pt>
                <c:pt idx="25">
                  <c:v>138</c:v>
                </c:pt>
                <c:pt idx="26">
                  <c:v>141</c:v>
                </c:pt>
                <c:pt idx="27">
                  <c:v>137</c:v>
                </c:pt>
                <c:pt idx="28">
                  <c:v>130</c:v>
                </c:pt>
                <c:pt idx="29">
                  <c:v>129</c:v>
                </c:pt>
                <c:pt idx="30">
                  <c:v>126</c:v>
                </c:pt>
                <c:pt idx="31">
                  <c:v>133</c:v>
                </c:pt>
                <c:pt idx="32">
                  <c:v>131</c:v>
                </c:pt>
                <c:pt idx="33">
                  <c:v>132</c:v>
                </c:pt>
                <c:pt idx="34">
                  <c:v>118</c:v>
                </c:pt>
                <c:pt idx="35">
                  <c:v>114</c:v>
                </c:pt>
                <c:pt idx="36">
                  <c:v>108</c:v>
                </c:pt>
                <c:pt idx="37">
                  <c:v>118</c:v>
                </c:pt>
                <c:pt idx="38">
                  <c:v>131</c:v>
                </c:pt>
                <c:pt idx="39">
                  <c:v>147</c:v>
                </c:pt>
                <c:pt idx="40">
                  <c:v>154</c:v>
                </c:pt>
                <c:pt idx="41">
                  <c:v>203</c:v>
                </c:pt>
                <c:pt idx="42">
                  <c:v>244</c:v>
                </c:pt>
                <c:pt idx="43">
                  <c:v>304</c:v>
                </c:pt>
                <c:pt idx="44">
                  <c:v>304</c:v>
                </c:pt>
                <c:pt idx="45">
                  <c:v>324</c:v>
                </c:pt>
                <c:pt idx="46">
                  <c:v>329</c:v>
                </c:pt>
                <c:pt idx="47">
                  <c:v>318</c:v>
                </c:pt>
                <c:pt idx="48">
                  <c:v>303</c:v>
                </c:pt>
                <c:pt idx="49">
                  <c:v>310</c:v>
                </c:pt>
                <c:pt idx="50">
                  <c:v>311</c:v>
                </c:pt>
                <c:pt idx="51">
                  <c:v>300</c:v>
                </c:pt>
                <c:pt idx="52">
                  <c:v>307</c:v>
                </c:pt>
                <c:pt idx="53">
                  <c:v>361</c:v>
                </c:pt>
                <c:pt idx="54">
                  <c:v>397</c:v>
                </c:pt>
                <c:pt idx="55">
                  <c:v>446</c:v>
                </c:pt>
                <c:pt idx="56">
                  <c:v>486</c:v>
                </c:pt>
                <c:pt idx="57">
                  <c:v>534</c:v>
                </c:pt>
                <c:pt idx="58">
                  <c:v>537</c:v>
                </c:pt>
                <c:pt idx="59">
                  <c:v>553</c:v>
                </c:pt>
                <c:pt idx="60">
                  <c:v>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6E4-43C2-987D-16A465AFC52A}"/>
            </c:ext>
          </c:extLst>
        </c:ser>
        <c:ser>
          <c:idx val="7"/>
          <c:order val="7"/>
          <c:tx>
            <c:strRef>
              <c:f>'직위별 교원수(1965-)'!$K$3</c:f>
              <c:strCache>
                <c:ptCount val="1"/>
                <c:pt idx="0">
                  <c:v>실기교사</c:v>
                </c:pt>
              </c:strCache>
            </c:strRef>
          </c:tx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교원수(1965-)'!$K$4:$K$64</c:f>
              <c:numCache>
                <c:formatCode>#,##0_ </c:formatCode>
                <c:ptCount val="61"/>
                <c:pt idx="2">
                  <c:v>165</c:v>
                </c:pt>
                <c:pt idx="3">
                  <c:v>168</c:v>
                </c:pt>
                <c:pt idx="4">
                  <c:v>241</c:v>
                </c:pt>
                <c:pt idx="5">
                  <c:v>390</c:v>
                </c:pt>
                <c:pt idx="6">
                  <c:v>508</c:v>
                </c:pt>
                <c:pt idx="7">
                  <c:v>572</c:v>
                </c:pt>
                <c:pt idx="8">
                  <c:v>517</c:v>
                </c:pt>
                <c:pt idx="9">
                  <c:v>511</c:v>
                </c:pt>
                <c:pt idx="10">
                  <c:v>583</c:v>
                </c:pt>
                <c:pt idx="11">
                  <c:v>644</c:v>
                </c:pt>
                <c:pt idx="12">
                  <c:v>855</c:v>
                </c:pt>
                <c:pt idx="13">
                  <c:v>1120</c:v>
                </c:pt>
                <c:pt idx="14">
                  <c:v>1675</c:v>
                </c:pt>
                <c:pt idx="15">
                  <c:v>1978</c:v>
                </c:pt>
                <c:pt idx="16">
                  <c:v>2163</c:v>
                </c:pt>
                <c:pt idx="17">
                  <c:v>2232</c:v>
                </c:pt>
                <c:pt idx="18">
                  <c:v>2015</c:v>
                </c:pt>
                <c:pt idx="19">
                  <c:v>1832</c:v>
                </c:pt>
                <c:pt idx="20">
                  <c:v>1601</c:v>
                </c:pt>
                <c:pt idx="21">
                  <c:v>1601</c:v>
                </c:pt>
                <c:pt idx="22">
                  <c:v>1494</c:v>
                </c:pt>
                <c:pt idx="23">
                  <c:v>1474</c:v>
                </c:pt>
                <c:pt idx="24">
                  <c:v>1405</c:v>
                </c:pt>
                <c:pt idx="25">
                  <c:v>1337</c:v>
                </c:pt>
                <c:pt idx="26">
                  <c:v>1247</c:v>
                </c:pt>
                <c:pt idx="27">
                  <c:v>1166</c:v>
                </c:pt>
                <c:pt idx="28">
                  <c:v>1086</c:v>
                </c:pt>
                <c:pt idx="29">
                  <c:v>1043</c:v>
                </c:pt>
                <c:pt idx="30">
                  <c:v>965</c:v>
                </c:pt>
                <c:pt idx="31">
                  <c:v>775</c:v>
                </c:pt>
                <c:pt idx="32">
                  <c:v>744</c:v>
                </c:pt>
                <c:pt idx="33">
                  <c:v>679</c:v>
                </c:pt>
                <c:pt idx="34">
                  <c:v>557</c:v>
                </c:pt>
                <c:pt idx="35">
                  <c:v>397</c:v>
                </c:pt>
                <c:pt idx="36">
                  <c:v>357</c:v>
                </c:pt>
                <c:pt idx="37">
                  <c:v>299</c:v>
                </c:pt>
                <c:pt idx="38">
                  <c:v>265</c:v>
                </c:pt>
                <c:pt idx="39">
                  <c:v>188</c:v>
                </c:pt>
                <c:pt idx="40">
                  <c:v>185</c:v>
                </c:pt>
                <c:pt idx="41">
                  <c:v>190</c:v>
                </c:pt>
                <c:pt idx="42">
                  <c:v>129</c:v>
                </c:pt>
                <c:pt idx="43">
                  <c:v>112</c:v>
                </c:pt>
                <c:pt idx="44">
                  <c:v>102</c:v>
                </c:pt>
                <c:pt idx="45">
                  <c:v>75</c:v>
                </c:pt>
                <c:pt idx="46">
                  <c:v>70</c:v>
                </c:pt>
                <c:pt idx="47">
                  <c:v>47</c:v>
                </c:pt>
                <c:pt idx="48">
                  <c:v>41</c:v>
                </c:pt>
                <c:pt idx="49">
                  <c:v>41</c:v>
                </c:pt>
                <c:pt idx="50">
                  <c:v>34</c:v>
                </c:pt>
                <c:pt idx="51">
                  <c:v>25</c:v>
                </c:pt>
                <c:pt idx="52">
                  <c:v>19</c:v>
                </c:pt>
                <c:pt idx="53">
                  <c:v>15</c:v>
                </c:pt>
                <c:pt idx="54">
                  <c:v>8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6E4-43C2-987D-16A465AFC52A}"/>
            </c:ext>
          </c:extLst>
        </c:ser>
        <c:ser>
          <c:idx val="8"/>
          <c:order val="8"/>
          <c:tx>
            <c:strRef>
              <c:f>'직위별 교원수(1965-)'!$L$3</c:f>
              <c:strCache>
                <c:ptCount val="1"/>
                <c:pt idx="0">
                  <c:v>보건교사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교원수(1965-)'!$L$4:$L$64</c:f>
              <c:numCache>
                <c:formatCode>#,##0_ </c:formatCode>
                <c:ptCount val="61"/>
                <c:pt idx="0">
                  <c:v>48</c:v>
                </c:pt>
                <c:pt idx="1">
                  <c:v>49</c:v>
                </c:pt>
                <c:pt idx="2">
                  <c:v>57</c:v>
                </c:pt>
                <c:pt idx="3">
                  <c:v>38</c:v>
                </c:pt>
                <c:pt idx="4">
                  <c:v>65</c:v>
                </c:pt>
                <c:pt idx="5">
                  <c:v>75</c:v>
                </c:pt>
                <c:pt idx="6">
                  <c:v>84</c:v>
                </c:pt>
                <c:pt idx="7">
                  <c:v>115</c:v>
                </c:pt>
                <c:pt idx="8">
                  <c:v>134</c:v>
                </c:pt>
                <c:pt idx="9">
                  <c:v>151</c:v>
                </c:pt>
                <c:pt idx="10">
                  <c:v>170</c:v>
                </c:pt>
                <c:pt idx="11">
                  <c:v>161</c:v>
                </c:pt>
                <c:pt idx="12">
                  <c:v>171</c:v>
                </c:pt>
                <c:pt idx="13">
                  <c:v>190</c:v>
                </c:pt>
                <c:pt idx="14">
                  <c:v>185</c:v>
                </c:pt>
                <c:pt idx="15">
                  <c:v>220</c:v>
                </c:pt>
                <c:pt idx="16">
                  <c:v>252</c:v>
                </c:pt>
                <c:pt idx="17">
                  <c:v>285</c:v>
                </c:pt>
                <c:pt idx="18">
                  <c:v>331</c:v>
                </c:pt>
                <c:pt idx="19">
                  <c:v>354</c:v>
                </c:pt>
                <c:pt idx="20">
                  <c:v>363</c:v>
                </c:pt>
                <c:pt idx="21">
                  <c:v>415</c:v>
                </c:pt>
                <c:pt idx="22">
                  <c:v>446</c:v>
                </c:pt>
                <c:pt idx="23">
                  <c:v>527</c:v>
                </c:pt>
                <c:pt idx="24">
                  <c:v>599</c:v>
                </c:pt>
                <c:pt idx="25">
                  <c:v>643</c:v>
                </c:pt>
                <c:pt idx="26">
                  <c:v>668</c:v>
                </c:pt>
                <c:pt idx="27">
                  <c:v>699</c:v>
                </c:pt>
                <c:pt idx="28">
                  <c:v>716</c:v>
                </c:pt>
                <c:pt idx="29">
                  <c:v>728</c:v>
                </c:pt>
                <c:pt idx="30">
                  <c:v>786</c:v>
                </c:pt>
                <c:pt idx="31">
                  <c:v>847</c:v>
                </c:pt>
                <c:pt idx="32">
                  <c:v>929</c:v>
                </c:pt>
                <c:pt idx="33">
                  <c:v>958</c:v>
                </c:pt>
                <c:pt idx="34">
                  <c:v>935</c:v>
                </c:pt>
                <c:pt idx="35">
                  <c:v>1012</c:v>
                </c:pt>
                <c:pt idx="36">
                  <c:v>1037</c:v>
                </c:pt>
                <c:pt idx="37">
                  <c:v>1091</c:v>
                </c:pt>
                <c:pt idx="38">
                  <c:v>1170</c:v>
                </c:pt>
                <c:pt idx="39">
                  <c:v>1223</c:v>
                </c:pt>
                <c:pt idx="40">
                  <c:v>1287</c:v>
                </c:pt>
                <c:pt idx="41">
                  <c:v>1305</c:v>
                </c:pt>
                <c:pt idx="42">
                  <c:v>1354</c:v>
                </c:pt>
                <c:pt idx="43">
                  <c:v>1428</c:v>
                </c:pt>
                <c:pt idx="44">
                  <c:v>1444</c:v>
                </c:pt>
                <c:pt idx="45">
                  <c:v>1418</c:v>
                </c:pt>
                <c:pt idx="46">
                  <c:v>1525</c:v>
                </c:pt>
                <c:pt idx="47">
                  <c:v>1568</c:v>
                </c:pt>
                <c:pt idx="48">
                  <c:v>1557</c:v>
                </c:pt>
                <c:pt idx="49">
                  <c:v>1583</c:v>
                </c:pt>
                <c:pt idx="50">
                  <c:v>1563</c:v>
                </c:pt>
                <c:pt idx="51">
                  <c:v>1614</c:v>
                </c:pt>
                <c:pt idx="52">
                  <c:v>1603</c:v>
                </c:pt>
                <c:pt idx="53">
                  <c:v>1683</c:v>
                </c:pt>
                <c:pt idx="54">
                  <c:v>1706</c:v>
                </c:pt>
                <c:pt idx="55">
                  <c:v>1701</c:v>
                </c:pt>
                <c:pt idx="56">
                  <c:v>1776</c:v>
                </c:pt>
                <c:pt idx="57">
                  <c:v>1821</c:v>
                </c:pt>
                <c:pt idx="58">
                  <c:v>1838</c:v>
                </c:pt>
                <c:pt idx="59">
                  <c:v>1828</c:v>
                </c:pt>
                <c:pt idx="60">
                  <c:v>1839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6E4-43C2-987D-16A465AFC52A}"/>
            </c:ext>
          </c:extLst>
        </c:ser>
        <c:ser>
          <c:idx val="9"/>
          <c:order val="9"/>
          <c:tx>
            <c:strRef>
              <c:f>'직위별 교원수(1965-)'!$M$3</c:f>
              <c:strCache>
                <c:ptCount val="1"/>
                <c:pt idx="0">
                  <c:v>영양교사</c:v>
                </c:pt>
              </c:strCache>
            </c:strRef>
          </c:tx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교원수(1965-)'!$M$4:$M$64</c:f>
              <c:numCache>
                <c:formatCode>#,##0_ </c:formatCode>
                <c:ptCount val="61"/>
                <c:pt idx="42">
                  <c:v>119</c:v>
                </c:pt>
                <c:pt idx="43">
                  <c:v>409</c:v>
                </c:pt>
                <c:pt idx="44">
                  <c:v>421</c:v>
                </c:pt>
                <c:pt idx="45">
                  <c:v>460</c:v>
                </c:pt>
                <c:pt idx="46">
                  <c:v>491</c:v>
                </c:pt>
                <c:pt idx="47">
                  <c:v>534</c:v>
                </c:pt>
                <c:pt idx="48">
                  <c:v>547</c:v>
                </c:pt>
                <c:pt idx="49">
                  <c:v>563</c:v>
                </c:pt>
                <c:pt idx="50">
                  <c:v>579</c:v>
                </c:pt>
                <c:pt idx="51">
                  <c:v>593</c:v>
                </c:pt>
                <c:pt idx="52">
                  <c:v>622</c:v>
                </c:pt>
                <c:pt idx="53">
                  <c:v>694</c:v>
                </c:pt>
                <c:pt idx="54">
                  <c:v>805</c:v>
                </c:pt>
                <c:pt idx="55">
                  <c:v>881</c:v>
                </c:pt>
                <c:pt idx="56">
                  <c:v>957</c:v>
                </c:pt>
                <c:pt idx="57">
                  <c:v>1089</c:v>
                </c:pt>
                <c:pt idx="58">
                  <c:v>1146</c:v>
                </c:pt>
                <c:pt idx="59">
                  <c:v>1169</c:v>
                </c:pt>
                <c:pt idx="60">
                  <c:v>1184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6E4-43C2-987D-16A465AFC52A}"/>
            </c:ext>
          </c:extLst>
        </c:ser>
        <c:ser>
          <c:idx val="10"/>
          <c:order val="10"/>
          <c:tx>
            <c:strRef>
              <c:f>'직위별 교원수(1965-)'!$N$3</c:f>
              <c:strCache>
                <c:ptCount val="1"/>
                <c:pt idx="0">
                  <c:v>기간제교사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'직위별 교원수(1965-)'!$B$4:$B$64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'직위별 교원수(1965-)'!$N$4:$N$64</c:f>
              <c:numCache>
                <c:formatCode>#,##0_ </c:formatCode>
                <c:ptCount val="61"/>
                <c:pt idx="0">
                  <c:v>1191</c:v>
                </c:pt>
                <c:pt idx="1">
                  <c:v>875</c:v>
                </c:pt>
                <c:pt idx="2">
                  <c:v>756</c:v>
                </c:pt>
                <c:pt idx="3">
                  <c:v>814</c:v>
                </c:pt>
                <c:pt idx="4">
                  <c:v>729</c:v>
                </c:pt>
                <c:pt idx="5">
                  <c:v>689</c:v>
                </c:pt>
                <c:pt idx="6">
                  <c:v>724</c:v>
                </c:pt>
                <c:pt idx="7">
                  <c:v>753</c:v>
                </c:pt>
                <c:pt idx="8">
                  <c:v>670</c:v>
                </c:pt>
                <c:pt idx="9">
                  <c:v>620</c:v>
                </c:pt>
                <c:pt idx="10">
                  <c:v>818</c:v>
                </c:pt>
                <c:pt idx="11">
                  <c:v>1152</c:v>
                </c:pt>
                <c:pt idx="12">
                  <c:v>993</c:v>
                </c:pt>
                <c:pt idx="13">
                  <c:v>787</c:v>
                </c:pt>
                <c:pt idx="14">
                  <c:v>1006</c:v>
                </c:pt>
                <c:pt idx="15">
                  <c:v>739</c:v>
                </c:pt>
                <c:pt idx="16">
                  <c:v>697</c:v>
                </c:pt>
                <c:pt idx="17">
                  <c:v>639</c:v>
                </c:pt>
                <c:pt idx="18">
                  <c:v>590</c:v>
                </c:pt>
                <c:pt idx="19">
                  <c:v>627</c:v>
                </c:pt>
                <c:pt idx="20">
                  <c:v>571</c:v>
                </c:pt>
                <c:pt idx="21">
                  <c:v>607</c:v>
                </c:pt>
                <c:pt idx="22">
                  <c:v>784</c:v>
                </c:pt>
                <c:pt idx="23">
                  <c:v>939</c:v>
                </c:pt>
                <c:pt idx="24">
                  <c:v>702</c:v>
                </c:pt>
                <c:pt idx="25">
                  <c:v>839</c:v>
                </c:pt>
                <c:pt idx="26">
                  <c:v>819</c:v>
                </c:pt>
                <c:pt idx="27">
                  <c:v>834</c:v>
                </c:pt>
                <c:pt idx="28">
                  <c:v>1022</c:v>
                </c:pt>
                <c:pt idx="29">
                  <c:v>991</c:v>
                </c:pt>
                <c:pt idx="30">
                  <c:v>1269</c:v>
                </c:pt>
                <c:pt idx="31">
                  <c:v>1524</c:v>
                </c:pt>
                <c:pt idx="32">
                  <c:v>1627</c:v>
                </c:pt>
                <c:pt idx="33">
                  <c:v>1717</c:v>
                </c:pt>
                <c:pt idx="34">
                  <c:v>1895</c:v>
                </c:pt>
                <c:pt idx="35">
                  <c:v>2945</c:v>
                </c:pt>
                <c:pt idx="36">
                  <c:v>3902</c:v>
                </c:pt>
                <c:pt idx="37">
                  <c:v>8796</c:v>
                </c:pt>
                <c:pt idx="38">
                  <c:v>8210</c:v>
                </c:pt>
                <c:pt idx="39">
                  <c:v>6766</c:v>
                </c:pt>
                <c:pt idx="40">
                  <c:v>6556</c:v>
                </c:pt>
                <c:pt idx="41">
                  <c:v>6882</c:v>
                </c:pt>
                <c:pt idx="42">
                  <c:v>7696</c:v>
                </c:pt>
                <c:pt idx="43">
                  <c:v>8608</c:v>
                </c:pt>
                <c:pt idx="44">
                  <c:v>9964</c:v>
                </c:pt>
                <c:pt idx="45">
                  <c:v>10606</c:v>
                </c:pt>
                <c:pt idx="46">
                  <c:v>14592</c:v>
                </c:pt>
                <c:pt idx="47">
                  <c:v>16141</c:v>
                </c:pt>
                <c:pt idx="48">
                  <c:v>17401</c:v>
                </c:pt>
                <c:pt idx="49">
                  <c:v>18257</c:v>
                </c:pt>
                <c:pt idx="50">
                  <c:v>19526</c:v>
                </c:pt>
                <c:pt idx="51">
                  <c:v>19695</c:v>
                </c:pt>
                <c:pt idx="52">
                  <c:v>19989</c:v>
                </c:pt>
                <c:pt idx="53">
                  <c:v>20519</c:v>
                </c:pt>
                <c:pt idx="54">
                  <c:v>22058</c:v>
                </c:pt>
                <c:pt idx="55">
                  <c:v>23557</c:v>
                </c:pt>
                <c:pt idx="56">
                  <c:v>24929</c:v>
                </c:pt>
                <c:pt idx="57">
                  <c:v>27493</c:v>
                </c:pt>
                <c:pt idx="58">
                  <c:v>29412</c:v>
                </c:pt>
                <c:pt idx="59">
                  <c:v>30886</c:v>
                </c:pt>
                <c:pt idx="60">
                  <c:v>31968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6E4-43C2-987D-16A465AFC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overlap val="100"/>
        <c:axId val="204903168"/>
        <c:axId val="204904704"/>
      </c:barChart>
      <c:catAx>
        <c:axId val="20490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2"/>
                </a:solidFill>
              </a:defRPr>
            </a:pPr>
            <a:endParaRPr lang="ko-KR"/>
          </a:p>
        </c:txPr>
        <c:crossAx val="204904704"/>
        <c:crosses val="autoZero"/>
        <c:auto val="1"/>
        <c:lblAlgn val="ctr"/>
        <c:lblOffset val="100"/>
        <c:tickLblSkip val="5"/>
        <c:noMultiLvlLbl val="0"/>
      </c:catAx>
      <c:valAx>
        <c:axId val="204904704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>
            <a:solidFill>
              <a:schemeClr val="tx2"/>
            </a:solidFill>
          </a:ln>
        </c:spPr>
        <c:txPr>
          <a:bodyPr/>
          <a:lstStyle/>
          <a:p>
            <a:pPr>
              <a:defRPr b="1">
                <a:solidFill>
                  <a:schemeClr val="tx2"/>
                </a:solidFill>
              </a:defRPr>
            </a:pPr>
            <a:endParaRPr lang="ko-KR"/>
          </a:p>
        </c:txPr>
        <c:crossAx val="2049031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532396818007004"/>
          <c:y val="0.8848248456621125"/>
          <c:w val="0.72991761633908869"/>
          <c:h val="9.7564326757701825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921" l="0.70000000000000062" r="0.70000000000000062" t="0.7500000000000092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72390</xdr:colOff>
      <xdr:row>3</xdr:row>
      <xdr:rowOff>38101</xdr:rowOff>
    </xdr:from>
    <xdr:to>
      <xdr:col>25</xdr:col>
      <xdr:colOff>302558</xdr:colOff>
      <xdr:row>33</xdr:row>
      <xdr:rowOff>67236</xdr:rowOff>
    </xdr:to>
    <xdr:graphicFrame macro="">
      <xdr:nvGraphicFramePr>
        <xdr:cNvPr id="1057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80530</xdr:colOff>
      <xdr:row>34</xdr:row>
      <xdr:rowOff>45230</xdr:rowOff>
    </xdr:from>
    <xdr:to>
      <xdr:col>25</xdr:col>
      <xdr:colOff>347382</xdr:colOff>
      <xdr:row>62</xdr:row>
      <xdr:rowOff>22412</xdr:rowOff>
    </xdr:to>
    <xdr:graphicFrame macro="">
      <xdr:nvGraphicFramePr>
        <xdr:cNvPr id="1059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0.10045</cdr:x>
      <cdr:y>0.03564</cdr:y>
    </cdr:from>
    <cdr:to>
      <cdr:x>0.92777</cdr:x>
      <cdr:y>0.10885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847725" y="161925"/>
          <a:ext cx="6981878" cy="332615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설립주체별 고등학교 학생수</a:t>
          </a:r>
        </a:p>
      </cdr:txBody>
    </cdr:sp>
  </cdr:relSizeAnchor>
  <cdr:relSizeAnchor xmlns:cdr="http://schemas.openxmlformats.org/drawingml/2006/chartDrawing">
    <cdr:from>
      <cdr:x>0.10045</cdr:x>
      <cdr:y>0.03564</cdr:y>
    </cdr:from>
    <cdr:to>
      <cdr:x>0.92777</cdr:x>
      <cdr:y>0.10885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847725" y="161925"/>
          <a:ext cx="6981878" cy="332615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설립주체별 중학교 학생수</a:t>
          </a:r>
        </a:p>
      </cdr:txBody>
    </cdr:sp>
  </cdr:relSizeAnchor>
  <cdr:relSizeAnchor xmlns:cdr="http://schemas.openxmlformats.org/drawingml/2006/chartDrawing">
    <cdr:from>
      <cdr:x>0.05737</cdr:x>
      <cdr:y>0.11067</cdr:y>
    </cdr:from>
    <cdr:to>
      <cdr:x>0.08558</cdr:x>
      <cdr:y>0.16099</cdr:y>
    </cdr:to>
    <cdr:sp macro="" textlink="">
      <cdr:nvSpPr>
        <cdr:cNvPr id="9" name="TextBox 42"/>
        <cdr:cNvSpPr txBox="1"/>
      </cdr:nvSpPr>
      <cdr:spPr>
        <a:xfrm xmlns:a="http://schemas.openxmlformats.org/drawingml/2006/main">
          <a:off x="447448" y="636172"/>
          <a:ext cx="220019" cy="2892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0.10045</cdr:x>
      <cdr:y>0.03564</cdr:y>
    </cdr:from>
    <cdr:to>
      <cdr:x>0.92777</cdr:x>
      <cdr:y>0.10885</cdr:y>
    </cdr:to>
    <cdr:sp macro="" textlink="">
      <cdr:nvSpPr>
        <cdr:cNvPr id="10" name="순서도: 처리 5"/>
        <cdr:cNvSpPr/>
      </cdr:nvSpPr>
      <cdr:spPr>
        <a:xfrm xmlns:a="http://schemas.openxmlformats.org/drawingml/2006/main">
          <a:off x="847725" y="161925"/>
          <a:ext cx="6981878" cy="332615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설립주체별 고등학교 학생수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0.10885</cdr:y>
    </cdr:to>
    <cdr:sp macro="" textlink="">
      <cdr:nvSpPr>
        <cdr:cNvPr id="13" name="순서도: 처리 5"/>
        <cdr:cNvSpPr/>
      </cdr:nvSpPr>
      <cdr:spPr>
        <a:xfrm xmlns:a="http://schemas.openxmlformats.org/drawingml/2006/main">
          <a:off x="0" y="0"/>
          <a:ext cx="7769679" cy="502994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설립별 고등학교 교원수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(1965~2025)</a:t>
          </a:r>
          <a:endParaRPr kumimoji="0" lang="ko-KR" altLang="en-US" sz="1600" b="1" i="0" u="none" strike="noStrike" kern="12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0.11094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0"/>
          <a:ext cx="7849961" cy="514766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5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고등학교 교원 성비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(1965~2025)</a:t>
          </a:r>
          <a:endParaRPr kumimoji="0" lang="ko-KR" altLang="en-US" sz="1600" b="1" i="0" u="none" strike="noStrike" kern="1200" cap="none" spc="0" normalizeH="0" baseline="0" noProof="0">
            <a:ln>
              <a:noFill/>
            </a:ln>
            <a:solidFill>
              <a:prstClr val="white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8" name="직선 연결선 7"/>
        <cdr:cNvSpPr/>
      </cdr:nvSpPr>
      <cdr:spPr>
        <a:xfrm xmlns:a="http://schemas.openxmlformats.org/drawingml/2006/main" flipV="1">
          <a:off x="-8286750" y="-5105401"/>
          <a:ext cx="0" cy="0"/>
        </a:xfrm>
        <a:prstGeom xmlns:a="http://schemas.openxmlformats.org/drawingml/2006/main" prst="line">
          <a:avLst/>
        </a:prstGeom>
        <a:ln xmlns:a="http://schemas.openxmlformats.org/drawingml/2006/main" w="3175">
          <a:solidFill>
            <a:schemeClr val="tx2">
              <a:lumMod val="75000"/>
            </a:schemeClr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0.09029</cdr:x>
      <cdr:y>0.52201</cdr:y>
    </cdr:from>
    <cdr:to>
      <cdr:x>0.94695</cdr:x>
      <cdr:y>0.52201</cdr:y>
    </cdr:to>
    <cdr:sp macro="" textlink="">
      <cdr:nvSpPr>
        <cdr:cNvPr id="10" name="직선 연결선 9"/>
        <cdr:cNvSpPr/>
      </cdr:nvSpPr>
      <cdr:spPr>
        <a:xfrm xmlns:a="http://schemas.openxmlformats.org/drawingml/2006/main">
          <a:off x="762000" y="2371724"/>
          <a:ext cx="7229475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9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0.10174</cdr:x>
      <cdr:y>0.82985</cdr:y>
    </cdr:from>
    <cdr:to>
      <cdr:x>0.20936</cdr:x>
      <cdr:y>0.96597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864391" y="557450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95251</xdr:colOff>
      <xdr:row>29</xdr:row>
      <xdr:rowOff>97631</xdr:rowOff>
    </xdr:from>
    <xdr:to>
      <xdr:col>38</xdr:col>
      <xdr:colOff>345282</xdr:colOff>
      <xdr:row>58</xdr:row>
      <xdr:rowOff>142875</xdr:rowOff>
    </xdr:to>
    <xdr:graphicFrame macro="">
      <xdr:nvGraphicFramePr>
        <xdr:cNvPr id="6210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63314</xdr:colOff>
      <xdr:row>2</xdr:row>
      <xdr:rowOff>125505</xdr:rowOff>
    </xdr:from>
    <xdr:to>
      <xdr:col>38</xdr:col>
      <xdr:colOff>333375</xdr:colOff>
      <xdr:row>28</xdr:row>
      <xdr:rowOff>119062</xdr:rowOff>
    </xdr:to>
    <xdr:graphicFrame macro="">
      <xdr:nvGraphicFramePr>
        <xdr:cNvPr id="6215" name="차트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0.06067</cdr:x>
      <cdr:y>0.09242</cdr:y>
    </cdr:from>
    <cdr:to>
      <cdr:x>0.09029</cdr:x>
      <cdr:y>0.14118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488171" y="413979"/>
          <a:ext cx="238317" cy="2184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(</a:t>
          </a:r>
          <a:r>
            <a:rPr lang="ko-KR" altLang="en-US" sz="900" b="1">
              <a:solidFill>
                <a:schemeClr val="accent5">
                  <a:lumMod val="75000"/>
                </a:schemeClr>
              </a:solidFill>
            </a:rPr>
            <a:t>명</a:t>
          </a:r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)</a:t>
          </a:r>
          <a:endParaRPr lang="ko-KR" altLang="en-US" sz="900" b="1">
            <a:solidFill>
              <a:schemeClr val="accent5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0.10427</cdr:x>
      <cdr:y>0</cdr:y>
    </cdr:from>
    <cdr:to>
      <cdr:x>0.94687</cdr:x>
      <cdr:y>0.07094</cdr:y>
    </cdr:to>
    <cdr:sp macro="" textlink="">
      <cdr:nvSpPr>
        <cdr:cNvPr id="5" name="순서도: 처리 3"/>
        <cdr:cNvSpPr/>
      </cdr:nvSpPr>
      <cdr:spPr>
        <a:xfrm xmlns:a="http://schemas.openxmlformats.org/drawingml/2006/main">
          <a:off x="838646" y="0"/>
          <a:ext cx="6777050" cy="33256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&lt;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수도권</a:t>
          </a: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&gt;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 중학교 학생수</a:t>
          </a:r>
        </a:p>
      </cdr:txBody>
    </cdr:sp>
  </cdr:relSizeAnchor>
  <cdr:relSizeAnchor xmlns:cdr="http://schemas.openxmlformats.org/drawingml/2006/chartDrawing">
    <cdr:from>
      <cdr:x>0.10288</cdr:x>
      <cdr:y>0</cdr:y>
    </cdr:from>
    <cdr:to>
      <cdr:x>0.95257</cdr:x>
      <cdr:y>0.07094</cdr:y>
    </cdr:to>
    <cdr:sp macro="" textlink="">
      <cdr:nvSpPr>
        <cdr:cNvPr id="7" name="순서도: 처리 3"/>
        <cdr:cNvSpPr/>
      </cdr:nvSpPr>
      <cdr:spPr>
        <a:xfrm xmlns:a="http://schemas.openxmlformats.org/drawingml/2006/main">
          <a:off x="827440" y="0"/>
          <a:ext cx="6834075" cy="33256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&lt;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수도권</a:t>
          </a: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&gt;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 고등학교 학생수</a:t>
          </a:r>
        </a:p>
      </cdr:txBody>
    </cdr:sp>
  </cdr:relSizeAnchor>
  <cdr:relSizeAnchor xmlns:cdr="http://schemas.openxmlformats.org/drawingml/2006/chartDrawing">
    <cdr:from>
      <cdr:x>0</cdr:x>
      <cdr:y>2.13311E-7</cdr:y>
    </cdr:from>
    <cdr:to>
      <cdr:x>1</cdr:x>
      <cdr:y>0.09107</cdr:y>
    </cdr:to>
    <cdr:sp macro="" textlink="">
      <cdr:nvSpPr>
        <cdr:cNvPr id="9" name="순서도: 처리 3"/>
        <cdr:cNvSpPr/>
      </cdr:nvSpPr>
      <cdr:spPr>
        <a:xfrm xmlns:a="http://schemas.openxmlformats.org/drawingml/2006/main">
          <a:off x="0" y="1"/>
          <a:ext cx="8043022" cy="426944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수도권 고등학교 교원수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1.86147E-6</cdr:x>
      <cdr:y>0</cdr:y>
    </cdr:from>
    <cdr:to>
      <cdr:x>0.02336</cdr:x>
      <cdr:y>0.05798</cdr:y>
    </cdr:to>
    <cdr:grpSp>
      <cdr:nvGrpSpPr>
        <cdr:cNvPr id="36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13" y="0"/>
          <a:ext cx="166499" cy="216664"/>
          <a:chOff x="-77502" y="-57326"/>
          <a:chExt cx="2056" cy="3079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>
              <a:latin typeface="돋움" panose="020B0600000101010101" pitchFamily="50" charset="-127"/>
              <a:ea typeface="돋움" panose="020B0600000101010101" pitchFamily="50" charset="-127"/>
            </a:endParaRPr>
          </a:p>
        </cdr:txBody>
      </cdr:sp>
      <cdr:grpSp>
        <cdr:nvGrpSpPr>
          <cdr:cNvPr id="38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3017"/>
            <a:chOff x="2018" y="-1970"/>
            <a:chExt cx="189265" cy="268810"/>
          </a:xfrm>
        </cdr:grpSpPr>
      </cdr:grpSp>
      <cdr:grpSp>
        <cdr:nvGrpSpPr>
          <cdr:cNvPr id="104454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0" cy="3079"/>
            <a:chOff x="2018" y="-1970"/>
            <a:chExt cx="188707" cy="274300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307" cy="273989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0.05789</cdr:x>
      <cdr:y>0.12306</cdr:y>
    </cdr:from>
    <cdr:to>
      <cdr:x>0.08751</cdr:x>
      <cdr:y>0.17182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65376" y="562611"/>
          <a:ext cx="238105" cy="2229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0.10954</cdr:y>
    </cdr:to>
    <cdr:sp macro="" textlink="">
      <cdr:nvSpPr>
        <cdr:cNvPr id="14" name="순서도: 처리 13"/>
        <cdr:cNvSpPr/>
      </cdr:nvSpPr>
      <cdr:spPr>
        <a:xfrm xmlns:a="http://schemas.openxmlformats.org/drawingml/2006/main">
          <a:off x="0" y="0"/>
          <a:ext cx="8033497" cy="501923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권역별 고등학교 교원수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95250</xdr:colOff>
      <xdr:row>3</xdr:row>
      <xdr:rowOff>38101</xdr:rowOff>
    </xdr:from>
    <xdr:to>
      <xdr:col>25</xdr:col>
      <xdr:colOff>600075</xdr:colOff>
      <xdr:row>32</xdr:row>
      <xdr:rowOff>59531</xdr:rowOff>
    </xdr:to>
    <xdr:graphicFrame macro="">
      <xdr:nvGraphicFramePr>
        <xdr:cNvPr id="13321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2.21608E-7</cdr:y>
    </cdr:from>
    <cdr:to>
      <cdr:x>1</cdr:x>
      <cdr:y>0.11293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1"/>
          <a:ext cx="7410450" cy="509586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 b="1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직위별 고등학교 교원 구성비</a:t>
          </a:r>
          <a:r>
            <a:rPr lang="en-US" altLang="ko-KR" sz="1600" b="1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 b="1">
            <a:solidFill>
              <a:schemeClr val="bg1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8" name="직선 연결선 7"/>
        <cdr:cNvSpPr/>
      </cdr:nvSpPr>
      <cdr:spPr>
        <a:xfrm xmlns:a="http://schemas.openxmlformats.org/drawingml/2006/main" flipV="1">
          <a:off x="-8286750" y="-5105401"/>
          <a:ext cx="0" cy="0"/>
        </a:xfrm>
        <a:prstGeom xmlns:a="http://schemas.openxmlformats.org/drawingml/2006/main" prst="line">
          <a:avLst/>
        </a:prstGeom>
        <a:ln xmlns:a="http://schemas.openxmlformats.org/drawingml/2006/main" w="3175">
          <a:solidFill>
            <a:schemeClr val="tx2">
              <a:lumMod val="75000"/>
            </a:schemeClr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0.09029</cdr:x>
      <cdr:y>0.52201</cdr:y>
    </cdr:from>
    <cdr:to>
      <cdr:x>0.94695</cdr:x>
      <cdr:y>0.52201</cdr:y>
    </cdr:to>
    <cdr:sp macro="" textlink="">
      <cdr:nvSpPr>
        <cdr:cNvPr id="10" name="직선 연결선 9"/>
        <cdr:cNvSpPr/>
      </cdr:nvSpPr>
      <cdr:spPr>
        <a:xfrm xmlns:a="http://schemas.openxmlformats.org/drawingml/2006/main">
          <a:off x="762000" y="2371724"/>
          <a:ext cx="7229475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9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0.09819</cdr:x>
      <cdr:y>0.78367</cdr:y>
    </cdr:from>
    <cdr:to>
      <cdr:x>0.20655</cdr:x>
      <cdr:y>0.9212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828675" y="52101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0.7894</cdr:y>
    </cdr:from>
    <cdr:to>
      <cdr:x>0.2088</cdr:x>
      <cdr:y>0.92693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847725" y="52482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0.7937</cdr:y>
    </cdr:from>
    <cdr:to>
      <cdr:x>0.2088</cdr:x>
      <cdr:y>0.93123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47725" y="52768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0.78797</cdr:y>
    </cdr:from>
    <cdr:to>
      <cdr:x>0.2088</cdr:x>
      <cdr:y>0.9255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847725" y="52387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3"/>
  <sheetViews>
    <sheetView zoomScaleNormal="100" workbookViewId="0">
      <pane xSplit="2" ySplit="3" topLeftCell="C19" activePane="bottomRight" state="frozen"/>
      <selection activeCell="H41" sqref="H41"/>
      <selection pane="topRight" activeCell="H41" sqref="H41"/>
      <selection pane="bottomLeft" activeCell="H41" sqref="H41"/>
      <selection pane="bottomRight" activeCell="AB49" sqref="AB49"/>
    </sheetView>
  </sheetViews>
  <sheetFormatPr defaultColWidth="9" defaultRowHeight="11.25" x14ac:dyDescent="0.3"/>
  <cols>
    <col min="1" max="1" width="3.375" style="1" customWidth="1"/>
    <col min="2" max="10" width="7.125" style="1" customWidth="1"/>
    <col min="11" max="14" width="7.5" style="1" customWidth="1"/>
    <col min="15" max="16384" width="9" style="1"/>
  </cols>
  <sheetData>
    <row r="1" spans="2:14" ht="12" thickBot="1" x14ac:dyDescent="0.35"/>
    <row r="2" spans="2:14" ht="16.5" customHeight="1" thickBot="1" x14ac:dyDescent="0.35">
      <c r="C2" s="137" t="s">
        <v>0</v>
      </c>
      <c r="D2" s="138"/>
      <c r="E2" s="138"/>
      <c r="F2" s="138"/>
      <c r="G2" s="137" t="s">
        <v>1</v>
      </c>
      <c r="H2" s="138"/>
      <c r="I2" s="138"/>
      <c r="J2" s="139"/>
      <c r="K2" s="137" t="s">
        <v>36</v>
      </c>
      <c r="L2" s="138"/>
      <c r="M2" s="138"/>
      <c r="N2" s="139"/>
    </row>
    <row r="3" spans="2:14" ht="12" thickBot="1" x14ac:dyDescent="0.35">
      <c r="B3" s="94" t="s">
        <v>4</v>
      </c>
      <c r="C3" s="95" t="s">
        <v>5</v>
      </c>
      <c r="D3" s="96" t="s">
        <v>6</v>
      </c>
      <c r="E3" s="96" t="s">
        <v>7</v>
      </c>
      <c r="F3" s="97" t="s">
        <v>8</v>
      </c>
      <c r="G3" s="95" t="s">
        <v>62</v>
      </c>
      <c r="H3" s="96" t="s">
        <v>6</v>
      </c>
      <c r="I3" s="96" t="s">
        <v>7</v>
      </c>
      <c r="J3" s="98" t="s">
        <v>8</v>
      </c>
      <c r="K3" s="95" t="s">
        <v>63</v>
      </c>
      <c r="L3" s="96" t="s">
        <v>38</v>
      </c>
      <c r="M3" s="96" t="s">
        <v>39</v>
      </c>
      <c r="N3" s="98" t="s">
        <v>40</v>
      </c>
    </row>
    <row r="4" spans="2:14" x14ac:dyDescent="0.3">
      <c r="B4" s="2">
        <v>1965</v>
      </c>
      <c r="C4" s="99">
        <v>14108</v>
      </c>
      <c r="D4" s="3">
        <v>112</v>
      </c>
      <c r="E4" s="3">
        <v>7540</v>
      </c>
      <c r="F4" s="4">
        <v>6456</v>
      </c>
      <c r="G4" s="99">
        <v>1250</v>
      </c>
      <c r="H4" s="3">
        <v>8</v>
      </c>
      <c r="I4" s="3">
        <v>487</v>
      </c>
      <c r="J4" s="5">
        <v>755</v>
      </c>
      <c r="K4" s="99">
        <f>C4-G4</f>
        <v>12858</v>
      </c>
      <c r="L4" s="3">
        <f t="shared" ref="L4:N19" si="0">D4-H4</f>
        <v>104</v>
      </c>
      <c r="M4" s="3">
        <f t="shared" si="0"/>
        <v>7053</v>
      </c>
      <c r="N4" s="5">
        <f t="shared" si="0"/>
        <v>5701</v>
      </c>
    </row>
    <row r="5" spans="2:14" x14ac:dyDescent="0.3">
      <c r="B5" s="2">
        <v>1966</v>
      </c>
      <c r="C5" s="100">
        <v>14636</v>
      </c>
      <c r="D5" s="8">
        <v>105</v>
      </c>
      <c r="E5" s="8">
        <v>7922</v>
      </c>
      <c r="F5" s="9">
        <v>6609</v>
      </c>
      <c r="G5" s="100">
        <v>1187</v>
      </c>
      <c r="H5" s="42">
        <v>8</v>
      </c>
      <c r="I5" s="42">
        <v>501</v>
      </c>
      <c r="J5" s="43">
        <v>678</v>
      </c>
      <c r="K5" s="100">
        <v>13449</v>
      </c>
      <c r="L5" s="42">
        <v>97</v>
      </c>
      <c r="M5" s="42">
        <v>7421</v>
      </c>
      <c r="N5" s="43">
        <v>5931</v>
      </c>
    </row>
    <row r="6" spans="2:14" x14ac:dyDescent="0.3">
      <c r="B6" s="2">
        <v>1967</v>
      </c>
      <c r="C6" s="100">
        <v>15241</v>
      </c>
      <c r="D6" s="8">
        <v>98</v>
      </c>
      <c r="E6" s="8">
        <v>8212</v>
      </c>
      <c r="F6" s="9">
        <v>6931</v>
      </c>
      <c r="G6" s="100">
        <v>1235</v>
      </c>
      <c r="H6" s="42">
        <v>9</v>
      </c>
      <c r="I6" s="42">
        <v>501</v>
      </c>
      <c r="J6" s="43">
        <v>725</v>
      </c>
      <c r="K6" s="100">
        <v>14006</v>
      </c>
      <c r="L6" s="42">
        <v>89</v>
      </c>
      <c r="M6" s="42">
        <v>7711</v>
      </c>
      <c r="N6" s="43">
        <v>6206</v>
      </c>
    </row>
    <row r="7" spans="2:14" x14ac:dyDescent="0.3">
      <c r="B7" s="2">
        <v>1968</v>
      </c>
      <c r="C7" s="100">
        <v>16688</v>
      </c>
      <c r="D7" s="42">
        <v>118</v>
      </c>
      <c r="E7" s="42">
        <v>8814</v>
      </c>
      <c r="F7" s="9">
        <v>7756</v>
      </c>
      <c r="G7" s="100">
        <v>1354</v>
      </c>
      <c r="H7" s="42">
        <v>8</v>
      </c>
      <c r="I7" s="42">
        <v>556</v>
      </c>
      <c r="J7" s="43">
        <v>790</v>
      </c>
      <c r="K7" s="100">
        <v>15334</v>
      </c>
      <c r="L7" s="42">
        <v>110</v>
      </c>
      <c r="M7" s="42">
        <v>8258</v>
      </c>
      <c r="N7" s="43">
        <v>6966</v>
      </c>
    </row>
    <row r="8" spans="2:14" x14ac:dyDescent="0.3">
      <c r="B8" s="2">
        <v>1969</v>
      </c>
      <c r="C8" s="100">
        <v>18186</v>
      </c>
      <c r="D8" s="8">
        <v>141</v>
      </c>
      <c r="E8" s="8">
        <v>9388</v>
      </c>
      <c r="F8" s="9">
        <v>8657</v>
      </c>
      <c r="G8" s="100">
        <v>1594</v>
      </c>
      <c r="H8" s="8">
        <v>12</v>
      </c>
      <c r="I8" s="8">
        <v>648</v>
      </c>
      <c r="J8" s="12">
        <v>934</v>
      </c>
      <c r="K8" s="100">
        <f t="shared" ref="K8:K51" si="1">C8-G8</f>
        <v>16592</v>
      </c>
      <c r="L8" s="8">
        <f t="shared" si="0"/>
        <v>129</v>
      </c>
      <c r="M8" s="8">
        <f t="shared" si="0"/>
        <v>8740</v>
      </c>
      <c r="N8" s="12">
        <f t="shared" si="0"/>
        <v>7723</v>
      </c>
    </row>
    <row r="9" spans="2:14" ht="12" thickBot="1" x14ac:dyDescent="0.35">
      <c r="B9" s="13">
        <v>1970</v>
      </c>
      <c r="C9" s="101">
        <v>19854</v>
      </c>
      <c r="D9" s="14">
        <v>159</v>
      </c>
      <c r="E9" s="14">
        <v>10030</v>
      </c>
      <c r="F9" s="15">
        <v>9665</v>
      </c>
      <c r="G9" s="101">
        <v>1784</v>
      </c>
      <c r="H9" s="14">
        <v>12</v>
      </c>
      <c r="I9" s="14">
        <v>679</v>
      </c>
      <c r="J9" s="16">
        <v>1093</v>
      </c>
      <c r="K9" s="101">
        <f t="shared" si="1"/>
        <v>18070</v>
      </c>
      <c r="L9" s="14">
        <f t="shared" si="0"/>
        <v>147</v>
      </c>
      <c r="M9" s="14">
        <f t="shared" si="0"/>
        <v>9351</v>
      </c>
      <c r="N9" s="16">
        <f t="shared" si="0"/>
        <v>8572</v>
      </c>
    </row>
    <row r="10" spans="2:14" x14ac:dyDescent="0.3">
      <c r="B10" s="19">
        <v>1971</v>
      </c>
      <c r="C10" s="102">
        <v>22315</v>
      </c>
      <c r="D10" s="20">
        <v>182</v>
      </c>
      <c r="E10" s="20">
        <v>11347</v>
      </c>
      <c r="F10" s="21">
        <v>10786</v>
      </c>
      <c r="G10" s="102">
        <v>2151</v>
      </c>
      <c r="H10" s="20">
        <v>15</v>
      </c>
      <c r="I10" s="20">
        <v>827</v>
      </c>
      <c r="J10" s="22">
        <v>1309</v>
      </c>
      <c r="K10" s="102">
        <f t="shared" si="1"/>
        <v>20164</v>
      </c>
      <c r="L10" s="20">
        <f t="shared" si="0"/>
        <v>167</v>
      </c>
      <c r="M10" s="20">
        <f t="shared" si="0"/>
        <v>10520</v>
      </c>
      <c r="N10" s="22">
        <f t="shared" si="0"/>
        <v>9477</v>
      </c>
    </row>
    <row r="11" spans="2:14" x14ac:dyDescent="0.3">
      <c r="B11" s="2">
        <v>1972</v>
      </c>
      <c r="C11" s="100">
        <v>24506</v>
      </c>
      <c r="D11" s="8">
        <v>179</v>
      </c>
      <c r="E11" s="8">
        <v>12188</v>
      </c>
      <c r="F11" s="9">
        <v>12139</v>
      </c>
      <c r="G11" s="100">
        <v>2583</v>
      </c>
      <c r="H11" s="8">
        <v>13</v>
      </c>
      <c r="I11" s="8">
        <v>1017</v>
      </c>
      <c r="J11" s="12">
        <v>1553</v>
      </c>
      <c r="K11" s="100">
        <f t="shared" si="1"/>
        <v>21923</v>
      </c>
      <c r="L11" s="8">
        <f t="shared" si="0"/>
        <v>166</v>
      </c>
      <c r="M11" s="8">
        <f t="shared" si="0"/>
        <v>11171</v>
      </c>
      <c r="N11" s="12">
        <f t="shared" si="0"/>
        <v>10586</v>
      </c>
    </row>
    <row r="12" spans="2:14" x14ac:dyDescent="0.3">
      <c r="B12" s="2">
        <v>1973</v>
      </c>
      <c r="C12" s="100">
        <v>27834</v>
      </c>
      <c r="D12" s="8">
        <v>254</v>
      </c>
      <c r="E12" s="8">
        <v>13146</v>
      </c>
      <c r="F12" s="9">
        <v>14434</v>
      </c>
      <c r="G12" s="100">
        <v>3108</v>
      </c>
      <c r="H12" s="8">
        <v>18</v>
      </c>
      <c r="I12" s="8">
        <v>1098</v>
      </c>
      <c r="J12" s="12">
        <v>1992</v>
      </c>
      <c r="K12" s="100">
        <f t="shared" si="1"/>
        <v>24726</v>
      </c>
      <c r="L12" s="8">
        <f t="shared" si="0"/>
        <v>236</v>
      </c>
      <c r="M12" s="8">
        <f t="shared" si="0"/>
        <v>12048</v>
      </c>
      <c r="N12" s="12">
        <f t="shared" si="0"/>
        <v>12442</v>
      </c>
    </row>
    <row r="13" spans="2:14" x14ac:dyDescent="0.3">
      <c r="B13" s="2">
        <v>1974</v>
      </c>
      <c r="C13" s="100">
        <v>31545</v>
      </c>
      <c r="D13" s="8">
        <v>276</v>
      </c>
      <c r="E13" s="8">
        <v>14485</v>
      </c>
      <c r="F13" s="9">
        <v>16784</v>
      </c>
      <c r="G13" s="100">
        <v>3679</v>
      </c>
      <c r="H13" s="8">
        <v>20</v>
      </c>
      <c r="I13" s="8">
        <v>1238</v>
      </c>
      <c r="J13" s="12">
        <v>2421</v>
      </c>
      <c r="K13" s="100">
        <f t="shared" si="1"/>
        <v>27866</v>
      </c>
      <c r="L13" s="8">
        <f t="shared" si="0"/>
        <v>256</v>
      </c>
      <c r="M13" s="8">
        <f t="shared" si="0"/>
        <v>13247</v>
      </c>
      <c r="N13" s="12">
        <f t="shared" si="0"/>
        <v>14363</v>
      </c>
    </row>
    <row r="14" spans="2:14" x14ac:dyDescent="0.3">
      <c r="B14" s="2">
        <v>1975</v>
      </c>
      <c r="C14" s="100">
        <v>35755</v>
      </c>
      <c r="D14" s="8">
        <v>287</v>
      </c>
      <c r="E14" s="8">
        <v>16235</v>
      </c>
      <c r="F14" s="9">
        <v>19233</v>
      </c>
      <c r="G14" s="100">
        <v>4557</v>
      </c>
      <c r="H14" s="8">
        <v>18</v>
      </c>
      <c r="I14" s="8">
        <v>1440</v>
      </c>
      <c r="J14" s="12">
        <v>3099</v>
      </c>
      <c r="K14" s="100">
        <f t="shared" si="1"/>
        <v>31198</v>
      </c>
      <c r="L14" s="8">
        <f t="shared" si="0"/>
        <v>269</v>
      </c>
      <c r="M14" s="8">
        <f t="shared" si="0"/>
        <v>14795</v>
      </c>
      <c r="N14" s="12">
        <f t="shared" si="0"/>
        <v>16134</v>
      </c>
    </row>
    <row r="15" spans="2:14" x14ac:dyDescent="0.3">
      <c r="B15" s="2">
        <v>1976</v>
      </c>
      <c r="C15" s="100">
        <v>39027</v>
      </c>
      <c r="D15" s="8">
        <v>289</v>
      </c>
      <c r="E15" s="8">
        <v>17653</v>
      </c>
      <c r="F15" s="9">
        <v>21085</v>
      </c>
      <c r="G15" s="100">
        <v>5196</v>
      </c>
      <c r="H15" s="8">
        <v>17</v>
      </c>
      <c r="I15" s="8">
        <v>1584</v>
      </c>
      <c r="J15" s="12">
        <v>3595</v>
      </c>
      <c r="K15" s="100">
        <f t="shared" si="1"/>
        <v>33831</v>
      </c>
      <c r="L15" s="8">
        <f t="shared" si="0"/>
        <v>272</v>
      </c>
      <c r="M15" s="8">
        <f t="shared" si="0"/>
        <v>16069</v>
      </c>
      <c r="N15" s="12">
        <f t="shared" si="0"/>
        <v>17490</v>
      </c>
    </row>
    <row r="16" spans="2:14" x14ac:dyDescent="0.3">
      <c r="B16" s="2">
        <v>1977</v>
      </c>
      <c r="C16" s="100">
        <v>41864</v>
      </c>
      <c r="D16" s="8">
        <v>304</v>
      </c>
      <c r="E16" s="8">
        <v>18768</v>
      </c>
      <c r="F16" s="9">
        <v>22792</v>
      </c>
      <c r="G16" s="100">
        <v>5814</v>
      </c>
      <c r="H16" s="8">
        <v>22</v>
      </c>
      <c r="I16" s="8">
        <v>1769</v>
      </c>
      <c r="J16" s="12">
        <v>4023</v>
      </c>
      <c r="K16" s="100">
        <f t="shared" si="1"/>
        <v>36050</v>
      </c>
      <c r="L16" s="8">
        <f t="shared" si="0"/>
        <v>282</v>
      </c>
      <c r="M16" s="8">
        <f t="shared" si="0"/>
        <v>16999</v>
      </c>
      <c r="N16" s="12">
        <f t="shared" si="0"/>
        <v>18769</v>
      </c>
    </row>
    <row r="17" spans="2:14" x14ac:dyDescent="0.3">
      <c r="B17" s="2">
        <v>1978</v>
      </c>
      <c r="C17" s="100">
        <v>44451</v>
      </c>
      <c r="D17" s="8">
        <v>505</v>
      </c>
      <c r="E17" s="8">
        <v>19385</v>
      </c>
      <c r="F17" s="9">
        <v>24561</v>
      </c>
      <c r="G17" s="100">
        <v>6604</v>
      </c>
      <c r="H17" s="8">
        <v>38</v>
      </c>
      <c r="I17" s="8">
        <v>1869</v>
      </c>
      <c r="J17" s="12">
        <v>4697</v>
      </c>
      <c r="K17" s="100">
        <f t="shared" si="1"/>
        <v>37847</v>
      </c>
      <c r="L17" s="8">
        <f t="shared" si="0"/>
        <v>467</v>
      </c>
      <c r="M17" s="8">
        <f t="shared" si="0"/>
        <v>17516</v>
      </c>
      <c r="N17" s="12">
        <f t="shared" si="0"/>
        <v>19864</v>
      </c>
    </row>
    <row r="18" spans="2:14" x14ac:dyDescent="0.3">
      <c r="B18" s="2">
        <v>1979</v>
      </c>
      <c r="C18" s="100">
        <v>47611</v>
      </c>
      <c r="D18" s="8">
        <v>557</v>
      </c>
      <c r="E18" s="8">
        <v>20567</v>
      </c>
      <c r="F18" s="9">
        <v>26487</v>
      </c>
      <c r="G18" s="100">
        <v>7783</v>
      </c>
      <c r="H18" s="8">
        <v>37</v>
      </c>
      <c r="I18" s="8">
        <v>2074</v>
      </c>
      <c r="J18" s="12">
        <v>5672</v>
      </c>
      <c r="K18" s="100">
        <f t="shared" si="1"/>
        <v>39828</v>
      </c>
      <c r="L18" s="8">
        <f t="shared" si="0"/>
        <v>520</v>
      </c>
      <c r="M18" s="8">
        <f t="shared" si="0"/>
        <v>18493</v>
      </c>
      <c r="N18" s="12">
        <f t="shared" si="0"/>
        <v>20815</v>
      </c>
    </row>
    <row r="19" spans="2:14" ht="12" thickBot="1" x14ac:dyDescent="0.35">
      <c r="B19" s="25">
        <v>1980</v>
      </c>
      <c r="C19" s="103">
        <v>50948</v>
      </c>
      <c r="D19" s="26">
        <v>599</v>
      </c>
      <c r="E19" s="26">
        <v>21683</v>
      </c>
      <c r="F19" s="27">
        <v>28666</v>
      </c>
      <c r="G19" s="103">
        <v>8729</v>
      </c>
      <c r="H19" s="26">
        <v>37</v>
      </c>
      <c r="I19" s="26">
        <v>2255</v>
      </c>
      <c r="J19" s="28">
        <v>6437</v>
      </c>
      <c r="K19" s="103">
        <f t="shared" si="1"/>
        <v>42219</v>
      </c>
      <c r="L19" s="26">
        <f t="shared" si="0"/>
        <v>562</v>
      </c>
      <c r="M19" s="26">
        <f t="shared" si="0"/>
        <v>19428</v>
      </c>
      <c r="N19" s="28">
        <f t="shared" si="0"/>
        <v>22229</v>
      </c>
    </row>
    <row r="20" spans="2:14" x14ac:dyDescent="0.3">
      <c r="B20" s="31">
        <v>1981</v>
      </c>
      <c r="C20" s="99">
        <v>55347</v>
      </c>
      <c r="D20" s="3">
        <v>613</v>
      </c>
      <c r="E20" s="3">
        <v>23457</v>
      </c>
      <c r="F20" s="4">
        <v>31277</v>
      </c>
      <c r="G20" s="99">
        <v>9747</v>
      </c>
      <c r="H20" s="3">
        <v>37</v>
      </c>
      <c r="I20" s="3">
        <v>2611</v>
      </c>
      <c r="J20" s="5">
        <v>7099</v>
      </c>
      <c r="K20" s="99">
        <f t="shared" si="1"/>
        <v>45600</v>
      </c>
      <c r="L20" s="3">
        <f t="shared" ref="L20:L51" si="2">D20-H20</f>
        <v>576</v>
      </c>
      <c r="M20" s="3">
        <f t="shared" ref="M20:M51" si="3">E20-I20</f>
        <v>20846</v>
      </c>
      <c r="N20" s="5">
        <f t="shared" ref="N20:N51" si="4">F20-J20</f>
        <v>24178</v>
      </c>
    </row>
    <row r="21" spans="2:14" x14ac:dyDescent="0.3">
      <c r="B21" s="2">
        <v>1982</v>
      </c>
      <c r="C21" s="100">
        <v>59160</v>
      </c>
      <c r="D21" s="8">
        <v>683</v>
      </c>
      <c r="E21" s="8">
        <v>25603</v>
      </c>
      <c r="F21" s="9">
        <v>32874</v>
      </c>
      <c r="G21" s="100">
        <v>10942</v>
      </c>
      <c r="H21" s="8">
        <v>49</v>
      </c>
      <c r="I21" s="8">
        <v>3223</v>
      </c>
      <c r="J21" s="12">
        <v>7670</v>
      </c>
      <c r="K21" s="100">
        <f t="shared" si="1"/>
        <v>48218</v>
      </c>
      <c r="L21" s="8">
        <f t="shared" si="2"/>
        <v>634</v>
      </c>
      <c r="M21" s="8">
        <f t="shared" si="3"/>
        <v>22380</v>
      </c>
      <c r="N21" s="12">
        <f t="shared" si="4"/>
        <v>25204</v>
      </c>
    </row>
    <row r="22" spans="2:14" x14ac:dyDescent="0.3">
      <c r="B22" s="2">
        <v>1983</v>
      </c>
      <c r="C22" s="100">
        <v>63109</v>
      </c>
      <c r="D22" s="8">
        <v>705</v>
      </c>
      <c r="E22" s="8">
        <v>27534</v>
      </c>
      <c r="F22" s="9">
        <v>34870</v>
      </c>
      <c r="G22" s="100">
        <v>12173</v>
      </c>
      <c r="H22" s="8">
        <v>54</v>
      </c>
      <c r="I22" s="8">
        <v>3757</v>
      </c>
      <c r="J22" s="12">
        <v>8362</v>
      </c>
      <c r="K22" s="100">
        <f t="shared" si="1"/>
        <v>50936</v>
      </c>
      <c r="L22" s="8">
        <f t="shared" si="2"/>
        <v>651</v>
      </c>
      <c r="M22" s="8">
        <f t="shared" si="3"/>
        <v>23777</v>
      </c>
      <c r="N22" s="12">
        <f t="shared" si="4"/>
        <v>26508</v>
      </c>
    </row>
    <row r="23" spans="2:14" x14ac:dyDescent="0.3">
      <c r="B23" s="2">
        <v>1984</v>
      </c>
      <c r="C23" s="100">
        <v>66278</v>
      </c>
      <c r="D23" s="8">
        <v>737</v>
      </c>
      <c r="E23" s="8">
        <v>28825</v>
      </c>
      <c r="F23" s="9">
        <v>36716</v>
      </c>
      <c r="G23" s="100">
        <v>13153</v>
      </c>
      <c r="H23" s="8">
        <v>55</v>
      </c>
      <c r="I23" s="8">
        <v>4173</v>
      </c>
      <c r="J23" s="12">
        <v>8925</v>
      </c>
      <c r="K23" s="100">
        <f t="shared" si="1"/>
        <v>53125</v>
      </c>
      <c r="L23" s="8">
        <f t="shared" si="2"/>
        <v>682</v>
      </c>
      <c r="M23" s="8">
        <f t="shared" si="3"/>
        <v>24652</v>
      </c>
      <c r="N23" s="12">
        <f t="shared" si="4"/>
        <v>27791</v>
      </c>
    </row>
    <row r="24" spans="2:14" x14ac:dyDescent="0.3">
      <c r="B24" s="2">
        <v>1985</v>
      </c>
      <c r="C24" s="100">
        <v>69546</v>
      </c>
      <c r="D24" s="8">
        <v>747</v>
      </c>
      <c r="E24" s="8">
        <v>30061</v>
      </c>
      <c r="F24" s="9">
        <v>38738</v>
      </c>
      <c r="G24" s="100">
        <v>14181</v>
      </c>
      <c r="H24" s="8">
        <v>56</v>
      </c>
      <c r="I24" s="8">
        <v>4618</v>
      </c>
      <c r="J24" s="12">
        <v>9507</v>
      </c>
      <c r="K24" s="100">
        <f t="shared" si="1"/>
        <v>55365</v>
      </c>
      <c r="L24" s="8">
        <f t="shared" si="2"/>
        <v>691</v>
      </c>
      <c r="M24" s="8">
        <f t="shared" si="3"/>
        <v>25443</v>
      </c>
      <c r="N24" s="12">
        <f t="shared" si="4"/>
        <v>29231</v>
      </c>
    </row>
    <row r="25" spans="2:14" x14ac:dyDescent="0.3">
      <c r="B25" s="2">
        <v>1986</v>
      </c>
      <c r="C25" s="100">
        <v>72700</v>
      </c>
      <c r="D25" s="8">
        <v>769</v>
      </c>
      <c r="E25" s="8">
        <v>31233</v>
      </c>
      <c r="F25" s="9">
        <v>40698</v>
      </c>
      <c r="G25" s="100">
        <v>15432</v>
      </c>
      <c r="H25" s="8">
        <v>66</v>
      </c>
      <c r="I25" s="8">
        <v>5092</v>
      </c>
      <c r="J25" s="12">
        <v>10274</v>
      </c>
      <c r="K25" s="100">
        <f t="shared" si="1"/>
        <v>57268</v>
      </c>
      <c r="L25" s="8">
        <f t="shared" si="2"/>
        <v>703</v>
      </c>
      <c r="M25" s="8">
        <f t="shared" si="3"/>
        <v>26141</v>
      </c>
      <c r="N25" s="12">
        <f t="shared" si="4"/>
        <v>30424</v>
      </c>
    </row>
    <row r="26" spans="2:14" x14ac:dyDescent="0.3">
      <c r="B26" s="2">
        <v>1987</v>
      </c>
      <c r="C26" s="100">
        <v>76015</v>
      </c>
      <c r="D26" s="8">
        <v>793</v>
      </c>
      <c r="E26" s="8">
        <v>33064</v>
      </c>
      <c r="F26" s="9">
        <v>42158</v>
      </c>
      <c r="G26" s="100">
        <v>16068</v>
      </c>
      <c r="H26" s="8">
        <v>74</v>
      </c>
      <c r="I26" s="8">
        <v>5840</v>
      </c>
      <c r="J26" s="12">
        <v>10154</v>
      </c>
      <c r="K26" s="100">
        <f t="shared" si="1"/>
        <v>59947</v>
      </c>
      <c r="L26" s="8">
        <f t="shared" si="2"/>
        <v>719</v>
      </c>
      <c r="M26" s="8">
        <f t="shared" si="3"/>
        <v>27224</v>
      </c>
      <c r="N26" s="12">
        <f t="shared" si="4"/>
        <v>32004</v>
      </c>
    </row>
    <row r="27" spans="2:14" x14ac:dyDescent="0.3">
      <c r="B27" s="2">
        <v>1988</v>
      </c>
      <c r="C27" s="100">
        <v>81139</v>
      </c>
      <c r="D27" s="8">
        <v>824</v>
      </c>
      <c r="E27" s="8">
        <v>35565</v>
      </c>
      <c r="F27" s="9">
        <v>44750</v>
      </c>
      <c r="G27" s="100">
        <v>17360</v>
      </c>
      <c r="H27" s="8">
        <v>78</v>
      </c>
      <c r="I27" s="8">
        <v>6776</v>
      </c>
      <c r="J27" s="12">
        <v>10506</v>
      </c>
      <c r="K27" s="100">
        <f t="shared" si="1"/>
        <v>63779</v>
      </c>
      <c r="L27" s="8">
        <f t="shared" si="2"/>
        <v>746</v>
      </c>
      <c r="M27" s="8">
        <f t="shared" si="3"/>
        <v>28789</v>
      </c>
      <c r="N27" s="12">
        <f t="shared" si="4"/>
        <v>34244</v>
      </c>
    </row>
    <row r="28" spans="2:14" x14ac:dyDescent="0.3">
      <c r="B28" s="2">
        <v>1989</v>
      </c>
      <c r="C28" s="100">
        <v>87277</v>
      </c>
      <c r="D28" s="8">
        <v>847</v>
      </c>
      <c r="E28" s="8">
        <v>38036</v>
      </c>
      <c r="F28" s="9">
        <v>48394</v>
      </c>
      <c r="G28" s="100">
        <v>19107</v>
      </c>
      <c r="H28" s="8">
        <v>79</v>
      </c>
      <c r="I28" s="8">
        <v>7820</v>
      </c>
      <c r="J28" s="12">
        <v>11208</v>
      </c>
      <c r="K28" s="100">
        <f t="shared" si="1"/>
        <v>68170</v>
      </c>
      <c r="L28" s="8">
        <f t="shared" si="2"/>
        <v>768</v>
      </c>
      <c r="M28" s="8">
        <f t="shared" si="3"/>
        <v>30216</v>
      </c>
      <c r="N28" s="12">
        <f t="shared" si="4"/>
        <v>37186</v>
      </c>
    </row>
    <row r="29" spans="2:14" ht="12" thickBot="1" x14ac:dyDescent="0.35">
      <c r="B29" s="13">
        <v>1990</v>
      </c>
      <c r="C29" s="101">
        <v>92683</v>
      </c>
      <c r="D29" s="14">
        <v>861</v>
      </c>
      <c r="E29" s="14">
        <v>41376</v>
      </c>
      <c r="F29" s="15">
        <v>50446</v>
      </c>
      <c r="G29" s="101">
        <v>21229</v>
      </c>
      <c r="H29" s="14">
        <v>80</v>
      </c>
      <c r="I29" s="14">
        <v>9457</v>
      </c>
      <c r="J29" s="16">
        <v>11692</v>
      </c>
      <c r="K29" s="101">
        <f t="shared" si="1"/>
        <v>71454</v>
      </c>
      <c r="L29" s="14">
        <f t="shared" si="2"/>
        <v>781</v>
      </c>
      <c r="M29" s="14">
        <f t="shared" si="3"/>
        <v>31919</v>
      </c>
      <c r="N29" s="16">
        <f t="shared" si="4"/>
        <v>38754</v>
      </c>
    </row>
    <row r="30" spans="2:14" x14ac:dyDescent="0.3">
      <c r="B30" s="19">
        <v>1991</v>
      </c>
      <c r="C30" s="102">
        <v>95272</v>
      </c>
      <c r="D30" s="20">
        <v>883</v>
      </c>
      <c r="E30" s="20">
        <v>42756</v>
      </c>
      <c r="F30" s="21">
        <v>51633</v>
      </c>
      <c r="G30" s="102">
        <v>22158</v>
      </c>
      <c r="H30" s="20">
        <v>90</v>
      </c>
      <c r="I30" s="20">
        <v>10231</v>
      </c>
      <c r="J30" s="22">
        <v>11837</v>
      </c>
      <c r="K30" s="102">
        <f t="shared" si="1"/>
        <v>73114</v>
      </c>
      <c r="L30" s="20">
        <f t="shared" si="2"/>
        <v>793</v>
      </c>
      <c r="M30" s="20">
        <f t="shared" si="3"/>
        <v>32525</v>
      </c>
      <c r="N30" s="22">
        <f t="shared" si="4"/>
        <v>39796</v>
      </c>
    </row>
    <row r="31" spans="2:14" x14ac:dyDescent="0.3">
      <c r="B31" s="2">
        <v>1992</v>
      </c>
      <c r="C31" s="100">
        <v>96342</v>
      </c>
      <c r="D31" s="8">
        <v>893</v>
      </c>
      <c r="E31" s="8">
        <v>42888</v>
      </c>
      <c r="F31" s="9">
        <v>52561</v>
      </c>
      <c r="G31" s="100">
        <v>22374</v>
      </c>
      <c r="H31" s="8">
        <v>96</v>
      </c>
      <c r="I31" s="8">
        <v>10324</v>
      </c>
      <c r="J31" s="12">
        <v>11954</v>
      </c>
      <c r="K31" s="100">
        <f t="shared" si="1"/>
        <v>73968</v>
      </c>
      <c r="L31" s="8">
        <f t="shared" si="2"/>
        <v>797</v>
      </c>
      <c r="M31" s="8">
        <f t="shared" si="3"/>
        <v>32564</v>
      </c>
      <c r="N31" s="12">
        <f t="shared" si="4"/>
        <v>40607</v>
      </c>
    </row>
    <row r="32" spans="2:14" x14ac:dyDescent="0.3">
      <c r="B32" s="2">
        <v>1993</v>
      </c>
      <c r="C32" s="100">
        <v>96698</v>
      </c>
      <c r="D32" s="8">
        <v>982</v>
      </c>
      <c r="E32" s="8">
        <v>42414</v>
      </c>
      <c r="F32" s="9">
        <v>53302</v>
      </c>
      <c r="G32" s="100">
        <v>22446</v>
      </c>
      <c r="H32" s="8">
        <v>108</v>
      </c>
      <c r="I32" s="8">
        <v>10298</v>
      </c>
      <c r="J32" s="12">
        <v>12040</v>
      </c>
      <c r="K32" s="100">
        <f t="shared" si="1"/>
        <v>74252</v>
      </c>
      <c r="L32" s="8">
        <f t="shared" si="2"/>
        <v>874</v>
      </c>
      <c r="M32" s="8">
        <f t="shared" si="3"/>
        <v>32116</v>
      </c>
      <c r="N32" s="12">
        <f t="shared" si="4"/>
        <v>41262</v>
      </c>
    </row>
    <row r="33" spans="2:14" x14ac:dyDescent="0.3">
      <c r="B33" s="2">
        <v>1994</v>
      </c>
      <c r="C33" s="100">
        <v>97064</v>
      </c>
      <c r="D33" s="8">
        <v>1004</v>
      </c>
      <c r="E33" s="8">
        <v>43128</v>
      </c>
      <c r="F33" s="9">
        <v>52932</v>
      </c>
      <c r="G33" s="100">
        <v>22578</v>
      </c>
      <c r="H33" s="8">
        <v>117</v>
      </c>
      <c r="I33" s="8">
        <v>10536</v>
      </c>
      <c r="J33" s="12">
        <v>11925</v>
      </c>
      <c r="K33" s="100">
        <f t="shared" si="1"/>
        <v>74486</v>
      </c>
      <c r="L33" s="8">
        <f t="shared" si="2"/>
        <v>887</v>
      </c>
      <c r="M33" s="8">
        <f t="shared" si="3"/>
        <v>32592</v>
      </c>
      <c r="N33" s="12">
        <f t="shared" si="4"/>
        <v>41007</v>
      </c>
    </row>
    <row r="34" spans="2:14" x14ac:dyDescent="0.3">
      <c r="B34" s="2">
        <v>1995</v>
      </c>
      <c r="C34" s="100">
        <v>99067</v>
      </c>
      <c r="D34" s="8">
        <v>1010</v>
      </c>
      <c r="E34" s="8">
        <v>44617</v>
      </c>
      <c r="F34" s="9">
        <v>53440</v>
      </c>
      <c r="G34" s="100">
        <v>23660</v>
      </c>
      <c r="H34" s="8">
        <v>124</v>
      </c>
      <c r="I34" s="8">
        <v>11402</v>
      </c>
      <c r="J34" s="12">
        <v>12134</v>
      </c>
      <c r="K34" s="100">
        <f t="shared" si="1"/>
        <v>75407</v>
      </c>
      <c r="L34" s="8">
        <f t="shared" si="2"/>
        <v>886</v>
      </c>
      <c r="M34" s="8">
        <f t="shared" si="3"/>
        <v>33215</v>
      </c>
      <c r="N34" s="12">
        <f t="shared" si="4"/>
        <v>41306</v>
      </c>
    </row>
    <row r="35" spans="2:14" x14ac:dyDescent="0.3">
      <c r="B35" s="2">
        <v>1996</v>
      </c>
      <c r="C35" s="100">
        <v>101591</v>
      </c>
      <c r="D35" s="8">
        <v>1054</v>
      </c>
      <c r="E35" s="8">
        <v>46575</v>
      </c>
      <c r="F35" s="9">
        <v>53962</v>
      </c>
      <c r="G35" s="100">
        <v>24994</v>
      </c>
      <c r="H35" s="8">
        <v>139</v>
      </c>
      <c r="I35" s="8">
        <v>12477</v>
      </c>
      <c r="J35" s="12">
        <v>12378</v>
      </c>
      <c r="K35" s="100">
        <f t="shared" si="1"/>
        <v>76597</v>
      </c>
      <c r="L35" s="8">
        <f t="shared" si="2"/>
        <v>915</v>
      </c>
      <c r="M35" s="8">
        <f t="shared" si="3"/>
        <v>34098</v>
      </c>
      <c r="N35" s="12">
        <f t="shared" si="4"/>
        <v>41584</v>
      </c>
    </row>
    <row r="36" spans="2:14" x14ac:dyDescent="0.3">
      <c r="B36" s="2">
        <v>1997</v>
      </c>
      <c r="C36" s="100">
        <v>104404</v>
      </c>
      <c r="D36" s="8">
        <v>1062</v>
      </c>
      <c r="E36" s="8">
        <v>48840</v>
      </c>
      <c r="F36" s="9">
        <v>54502</v>
      </c>
      <c r="G36" s="100">
        <v>26592</v>
      </c>
      <c r="H36" s="8">
        <v>144</v>
      </c>
      <c r="I36" s="8">
        <v>13799</v>
      </c>
      <c r="J36" s="12">
        <v>12649</v>
      </c>
      <c r="K36" s="100">
        <f t="shared" si="1"/>
        <v>77812</v>
      </c>
      <c r="L36" s="8">
        <f t="shared" si="2"/>
        <v>918</v>
      </c>
      <c r="M36" s="8">
        <f t="shared" si="3"/>
        <v>35041</v>
      </c>
      <c r="N36" s="12">
        <f t="shared" si="4"/>
        <v>41853</v>
      </c>
    </row>
    <row r="37" spans="2:14" x14ac:dyDescent="0.3">
      <c r="B37" s="2">
        <v>1998</v>
      </c>
      <c r="C37" s="100">
        <v>105945</v>
      </c>
      <c r="D37" s="8">
        <v>1071</v>
      </c>
      <c r="E37" s="8">
        <v>50249</v>
      </c>
      <c r="F37" s="9">
        <v>54625</v>
      </c>
      <c r="G37" s="100">
        <v>27503</v>
      </c>
      <c r="H37" s="8">
        <v>163</v>
      </c>
      <c r="I37" s="8">
        <v>14645</v>
      </c>
      <c r="J37" s="12">
        <v>12695</v>
      </c>
      <c r="K37" s="100">
        <f t="shared" si="1"/>
        <v>78442</v>
      </c>
      <c r="L37" s="8">
        <f t="shared" si="2"/>
        <v>908</v>
      </c>
      <c r="M37" s="8">
        <f t="shared" si="3"/>
        <v>35604</v>
      </c>
      <c r="N37" s="12">
        <f t="shared" si="4"/>
        <v>41930</v>
      </c>
    </row>
    <row r="38" spans="2:14" x14ac:dyDescent="0.3">
      <c r="B38" s="2">
        <v>1999</v>
      </c>
      <c r="C38" s="100">
        <v>105304</v>
      </c>
      <c r="D38" s="8">
        <v>1059</v>
      </c>
      <c r="E38" s="8">
        <v>50378</v>
      </c>
      <c r="F38" s="9">
        <v>53867</v>
      </c>
      <c r="G38" s="100">
        <v>28616</v>
      </c>
      <c r="H38" s="8">
        <v>172</v>
      </c>
      <c r="I38" s="8">
        <v>15580</v>
      </c>
      <c r="J38" s="12">
        <v>12864</v>
      </c>
      <c r="K38" s="100">
        <f t="shared" si="1"/>
        <v>76688</v>
      </c>
      <c r="L38" s="8">
        <f t="shared" si="2"/>
        <v>887</v>
      </c>
      <c r="M38" s="8">
        <f t="shared" si="3"/>
        <v>34798</v>
      </c>
      <c r="N38" s="12">
        <f t="shared" si="4"/>
        <v>41003</v>
      </c>
    </row>
    <row r="39" spans="2:14" ht="12" thickBot="1" x14ac:dyDescent="0.35">
      <c r="B39" s="25">
        <v>2000</v>
      </c>
      <c r="C39" s="103">
        <v>104351</v>
      </c>
      <c r="D39" s="26">
        <v>1064</v>
      </c>
      <c r="E39" s="26">
        <v>50342</v>
      </c>
      <c r="F39" s="27">
        <v>52945</v>
      </c>
      <c r="G39" s="103">
        <v>31030</v>
      </c>
      <c r="H39" s="26">
        <v>207</v>
      </c>
      <c r="I39" s="26">
        <v>17516</v>
      </c>
      <c r="J39" s="28">
        <v>13307</v>
      </c>
      <c r="K39" s="103">
        <f t="shared" si="1"/>
        <v>73321</v>
      </c>
      <c r="L39" s="26">
        <f t="shared" si="2"/>
        <v>857</v>
      </c>
      <c r="M39" s="26">
        <f t="shared" si="3"/>
        <v>32826</v>
      </c>
      <c r="N39" s="28">
        <f t="shared" si="4"/>
        <v>39638</v>
      </c>
    </row>
    <row r="40" spans="2:14" x14ac:dyDescent="0.3">
      <c r="B40" s="31">
        <v>2001</v>
      </c>
      <c r="C40" s="99">
        <v>104314</v>
      </c>
      <c r="D40" s="3">
        <v>1067</v>
      </c>
      <c r="E40" s="3">
        <v>51000</v>
      </c>
      <c r="F40" s="4">
        <v>52247</v>
      </c>
      <c r="G40" s="99">
        <v>32471</v>
      </c>
      <c r="H40" s="3">
        <v>233</v>
      </c>
      <c r="I40" s="3">
        <v>18783</v>
      </c>
      <c r="J40" s="5">
        <v>13455</v>
      </c>
      <c r="K40" s="99">
        <f t="shared" si="1"/>
        <v>71843</v>
      </c>
      <c r="L40" s="3">
        <f t="shared" si="2"/>
        <v>834</v>
      </c>
      <c r="M40" s="3">
        <f t="shared" si="3"/>
        <v>32217</v>
      </c>
      <c r="N40" s="5">
        <f t="shared" si="4"/>
        <v>38792</v>
      </c>
    </row>
    <row r="41" spans="2:14" x14ac:dyDescent="0.3">
      <c r="B41" s="2">
        <v>2002</v>
      </c>
      <c r="C41" s="100">
        <v>114304</v>
      </c>
      <c r="D41" s="8">
        <v>1086</v>
      </c>
      <c r="E41" s="8">
        <v>57232</v>
      </c>
      <c r="F41" s="9">
        <v>55986</v>
      </c>
      <c r="G41" s="100">
        <v>40235</v>
      </c>
      <c r="H41" s="8">
        <v>253</v>
      </c>
      <c r="I41" s="8">
        <v>23859</v>
      </c>
      <c r="J41" s="12">
        <v>16123</v>
      </c>
      <c r="K41" s="100">
        <f t="shared" si="1"/>
        <v>74069</v>
      </c>
      <c r="L41" s="8">
        <f t="shared" si="2"/>
        <v>833</v>
      </c>
      <c r="M41" s="8">
        <f t="shared" si="3"/>
        <v>33373</v>
      </c>
      <c r="N41" s="12">
        <f t="shared" si="4"/>
        <v>39863</v>
      </c>
    </row>
    <row r="42" spans="2:14" x14ac:dyDescent="0.3">
      <c r="B42" s="2">
        <v>2003</v>
      </c>
      <c r="C42" s="100">
        <v>115829</v>
      </c>
      <c r="D42" s="8">
        <v>1082</v>
      </c>
      <c r="E42" s="8">
        <v>58820</v>
      </c>
      <c r="F42" s="9">
        <v>55927</v>
      </c>
      <c r="G42" s="100">
        <v>42307</v>
      </c>
      <c r="H42" s="8">
        <v>271</v>
      </c>
      <c r="I42" s="8">
        <v>25679</v>
      </c>
      <c r="J42" s="12">
        <v>16357</v>
      </c>
      <c r="K42" s="100">
        <f t="shared" si="1"/>
        <v>73522</v>
      </c>
      <c r="L42" s="8">
        <f t="shared" si="2"/>
        <v>811</v>
      </c>
      <c r="M42" s="8">
        <f t="shared" si="3"/>
        <v>33141</v>
      </c>
      <c r="N42" s="12">
        <f t="shared" si="4"/>
        <v>39570</v>
      </c>
    </row>
    <row r="43" spans="2:14" x14ac:dyDescent="0.3">
      <c r="B43" s="2">
        <v>2004</v>
      </c>
      <c r="C43" s="100">
        <v>116111</v>
      </c>
      <c r="D43" s="8">
        <v>1087</v>
      </c>
      <c r="E43" s="8">
        <v>59896</v>
      </c>
      <c r="F43" s="9">
        <v>55128</v>
      </c>
      <c r="G43" s="100">
        <v>43395</v>
      </c>
      <c r="H43" s="8">
        <v>287</v>
      </c>
      <c r="I43" s="8">
        <v>27176</v>
      </c>
      <c r="J43" s="12">
        <v>15932</v>
      </c>
      <c r="K43" s="100">
        <f t="shared" si="1"/>
        <v>72716</v>
      </c>
      <c r="L43" s="8">
        <f t="shared" si="2"/>
        <v>800</v>
      </c>
      <c r="M43" s="8">
        <f t="shared" si="3"/>
        <v>32720</v>
      </c>
      <c r="N43" s="12">
        <f t="shared" si="4"/>
        <v>39196</v>
      </c>
    </row>
    <row r="44" spans="2:14" x14ac:dyDescent="0.3">
      <c r="B44" s="2">
        <v>2005</v>
      </c>
      <c r="C44" s="100">
        <v>116411</v>
      </c>
      <c r="D44" s="8">
        <v>1081</v>
      </c>
      <c r="E44" s="8">
        <v>60617</v>
      </c>
      <c r="F44" s="9">
        <v>54713</v>
      </c>
      <c r="G44" s="100">
        <v>44387</v>
      </c>
      <c r="H44" s="8">
        <v>292</v>
      </c>
      <c r="I44" s="8">
        <v>28300</v>
      </c>
      <c r="J44" s="12">
        <v>15795</v>
      </c>
      <c r="K44" s="100">
        <f t="shared" si="1"/>
        <v>72024</v>
      </c>
      <c r="L44" s="8">
        <f t="shared" si="2"/>
        <v>789</v>
      </c>
      <c r="M44" s="8">
        <f t="shared" si="3"/>
        <v>32317</v>
      </c>
      <c r="N44" s="12">
        <f t="shared" si="4"/>
        <v>38918</v>
      </c>
    </row>
    <row r="45" spans="2:14" x14ac:dyDescent="0.3">
      <c r="B45" s="2">
        <v>2006</v>
      </c>
      <c r="C45" s="100">
        <v>117933</v>
      </c>
      <c r="D45" s="8">
        <v>1087</v>
      </c>
      <c r="E45" s="8">
        <v>62222</v>
      </c>
      <c r="F45" s="9">
        <v>54624</v>
      </c>
      <c r="G45" s="100">
        <v>46097</v>
      </c>
      <c r="H45" s="8">
        <v>314</v>
      </c>
      <c r="I45" s="8">
        <v>29898</v>
      </c>
      <c r="J45" s="12">
        <v>15885</v>
      </c>
      <c r="K45" s="100">
        <f t="shared" si="1"/>
        <v>71836</v>
      </c>
      <c r="L45" s="8">
        <f t="shared" si="2"/>
        <v>773</v>
      </c>
      <c r="M45" s="8">
        <f t="shared" si="3"/>
        <v>32324</v>
      </c>
      <c r="N45" s="12">
        <f t="shared" si="4"/>
        <v>38739</v>
      </c>
    </row>
    <row r="46" spans="2:14" x14ac:dyDescent="0.3">
      <c r="B46" s="2">
        <v>2007</v>
      </c>
      <c r="C46" s="100">
        <v>120211</v>
      </c>
      <c r="D46" s="8">
        <v>1110</v>
      </c>
      <c r="E46" s="8">
        <v>64458</v>
      </c>
      <c r="F46" s="9">
        <v>54643</v>
      </c>
      <c r="G46" s="100">
        <v>48534</v>
      </c>
      <c r="H46" s="8">
        <v>339</v>
      </c>
      <c r="I46" s="8">
        <v>31912</v>
      </c>
      <c r="J46" s="12">
        <v>16283</v>
      </c>
      <c r="K46" s="100">
        <f t="shared" si="1"/>
        <v>71677</v>
      </c>
      <c r="L46" s="8">
        <f t="shared" si="2"/>
        <v>771</v>
      </c>
      <c r="M46" s="8">
        <f t="shared" si="3"/>
        <v>32546</v>
      </c>
      <c r="N46" s="12">
        <f t="shared" si="4"/>
        <v>38360</v>
      </c>
    </row>
    <row r="47" spans="2:14" x14ac:dyDescent="0.3">
      <c r="B47" s="2">
        <v>2008</v>
      </c>
      <c r="C47" s="100">
        <v>122906</v>
      </c>
      <c r="D47" s="8">
        <v>1148</v>
      </c>
      <c r="E47" s="8">
        <v>67160</v>
      </c>
      <c r="F47" s="9">
        <v>54598</v>
      </c>
      <c r="G47" s="100">
        <v>51728</v>
      </c>
      <c r="H47" s="8">
        <v>401</v>
      </c>
      <c r="I47" s="8">
        <v>34544</v>
      </c>
      <c r="J47" s="12">
        <v>16783</v>
      </c>
      <c r="K47" s="100">
        <f t="shared" si="1"/>
        <v>71178</v>
      </c>
      <c r="L47" s="8">
        <f t="shared" si="2"/>
        <v>747</v>
      </c>
      <c r="M47" s="8">
        <f t="shared" si="3"/>
        <v>32616</v>
      </c>
      <c r="N47" s="12">
        <f t="shared" si="4"/>
        <v>37815</v>
      </c>
    </row>
    <row r="48" spans="2:14" x14ac:dyDescent="0.3">
      <c r="B48" s="2">
        <v>2009</v>
      </c>
      <c r="C48" s="100">
        <v>125074</v>
      </c>
      <c r="D48" s="8">
        <v>1215</v>
      </c>
      <c r="E48" s="8">
        <v>69329</v>
      </c>
      <c r="F48" s="9">
        <v>54530</v>
      </c>
      <c r="G48" s="100">
        <v>54240</v>
      </c>
      <c r="H48" s="8">
        <v>448</v>
      </c>
      <c r="I48" s="8">
        <v>36583</v>
      </c>
      <c r="J48" s="12">
        <v>17209</v>
      </c>
      <c r="K48" s="100">
        <f t="shared" si="1"/>
        <v>70834</v>
      </c>
      <c r="L48" s="8">
        <f t="shared" si="2"/>
        <v>767</v>
      </c>
      <c r="M48" s="8">
        <f t="shared" si="3"/>
        <v>32746</v>
      </c>
      <c r="N48" s="12">
        <f t="shared" si="4"/>
        <v>37321</v>
      </c>
    </row>
    <row r="49" spans="2:14" ht="12" thickBot="1" x14ac:dyDescent="0.35">
      <c r="B49" s="13">
        <v>2010</v>
      </c>
      <c r="C49" s="101">
        <v>126423</v>
      </c>
      <c r="D49" s="14">
        <v>1186</v>
      </c>
      <c r="E49" s="14">
        <v>70941</v>
      </c>
      <c r="F49" s="15">
        <v>54296</v>
      </c>
      <c r="G49" s="101">
        <v>56055</v>
      </c>
      <c r="H49" s="14">
        <v>457</v>
      </c>
      <c r="I49" s="14">
        <v>38192</v>
      </c>
      <c r="J49" s="16">
        <v>17406</v>
      </c>
      <c r="K49" s="101">
        <f t="shared" si="1"/>
        <v>70368</v>
      </c>
      <c r="L49" s="14">
        <f t="shared" si="2"/>
        <v>729</v>
      </c>
      <c r="M49" s="14">
        <f t="shared" si="3"/>
        <v>32749</v>
      </c>
      <c r="N49" s="16">
        <f t="shared" si="4"/>
        <v>36890</v>
      </c>
    </row>
    <row r="50" spans="2:14" x14ac:dyDescent="0.3">
      <c r="B50" s="19">
        <v>2011</v>
      </c>
      <c r="C50" s="102">
        <v>131083</v>
      </c>
      <c r="D50" s="20">
        <v>1209</v>
      </c>
      <c r="E50" s="20">
        <v>75029</v>
      </c>
      <c r="F50" s="21">
        <v>54845</v>
      </c>
      <c r="G50" s="102">
        <v>60524</v>
      </c>
      <c r="H50" s="20">
        <v>523</v>
      </c>
      <c r="I50" s="20">
        <v>41786</v>
      </c>
      <c r="J50" s="22">
        <v>18215</v>
      </c>
      <c r="K50" s="102">
        <f t="shared" si="1"/>
        <v>70559</v>
      </c>
      <c r="L50" s="20">
        <f t="shared" si="2"/>
        <v>686</v>
      </c>
      <c r="M50" s="20">
        <f t="shared" si="3"/>
        <v>33243</v>
      </c>
      <c r="N50" s="22">
        <f t="shared" si="4"/>
        <v>36630</v>
      </c>
    </row>
    <row r="51" spans="2:14" x14ac:dyDescent="0.3">
      <c r="B51" s="2">
        <v>2012</v>
      </c>
      <c r="C51" s="100">
        <v>132953</v>
      </c>
      <c r="D51" s="42">
        <v>1222</v>
      </c>
      <c r="E51" s="42">
        <v>76758</v>
      </c>
      <c r="F51" s="9">
        <v>54973</v>
      </c>
      <c r="G51" s="100">
        <v>62890</v>
      </c>
      <c r="H51" s="42">
        <v>546</v>
      </c>
      <c r="I51" s="42">
        <v>43604</v>
      </c>
      <c r="J51" s="43">
        <v>18740</v>
      </c>
      <c r="K51" s="100">
        <f t="shared" si="1"/>
        <v>70063</v>
      </c>
      <c r="L51" s="42">
        <f t="shared" si="2"/>
        <v>676</v>
      </c>
      <c r="M51" s="42">
        <f t="shared" si="3"/>
        <v>33154</v>
      </c>
      <c r="N51" s="43">
        <f t="shared" si="4"/>
        <v>36233</v>
      </c>
    </row>
    <row r="52" spans="2:14" x14ac:dyDescent="0.3">
      <c r="B52" s="2">
        <v>2013</v>
      </c>
      <c r="C52" s="100">
        <v>133414</v>
      </c>
      <c r="D52" s="42">
        <v>1223</v>
      </c>
      <c r="E52" s="42">
        <v>77660</v>
      </c>
      <c r="F52" s="9">
        <v>54531</v>
      </c>
      <c r="G52" s="100">
        <v>64205</v>
      </c>
      <c r="H52" s="42">
        <v>559</v>
      </c>
      <c r="I52" s="42">
        <v>44716</v>
      </c>
      <c r="J52" s="43">
        <v>18930</v>
      </c>
      <c r="K52" s="100">
        <v>69209</v>
      </c>
      <c r="L52" s="42">
        <v>664</v>
      </c>
      <c r="M52" s="42">
        <v>32944</v>
      </c>
      <c r="N52" s="43">
        <v>35601</v>
      </c>
    </row>
    <row r="53" spans="2:14" x14ac:dyDescent="0.3">
      <c r="B53" s="2">
        <v>2014</v>
      </c>
      <c r="C53" s="100">
        <v>134488</v>
      </c>
      <c r="D53" s="42">
        <v>1233</v>
      </c>
      <c r="E53" s="42">
        <v>78843</v>
      </c>
      <c r="F53" s="9">
        <v>54412</v>
      </c>
      <c r="G53" s="100">
        <v>65745</v>
      </c>
      <c r="H53" s="42">
        <v>572</v>
      </c>
      <c r="I53" s="42">
        <v>45938</v>
      </c>
      <c r="J53" s="43">
        <v>19235</v>
      </c>
      <c r="K53" s="100">
        <v>68743</v>
      </c>
      <c r="L53" s="42">
        <v>661</v>
      </c>
      <c r="M53" s="42">
        <v>32905</v>
      </c>
      <c r="N53" s="43">
        <v>35177</v>
      </c>
    </row>
    <row r="54" spans="2:14" s="41" customFormat="1" x14ac:dyDescent="0.3">
      <c r="B54" s="2">
        <v>2015</v>
      </c>
      <c r="C54" s="100">
        <v>134999</v>
      </c>
      <c r="D54" s="42">
        <v>1246</v>
      </c>
      <c r="E54" s="42">
        <v>79671</v>
      </c>
      <c r="F54" s="9">
        <v>54082</v>
      </c>
      <c r="G54" s="100">
        <v>67575</v>
      </c>
      <c r="H54" s="42">
        <v>572</v>
      </c>
      <c r="I54" s="42">
        <v>47372</v>
      </c>
      <c r="J54" s="43">
        <v>19631</v>
      </c>
      <c r="K54" s="100">
        <v>67424</v>
      </c>
      <c r="L54" s="42">
        <v>674</v>
      </c>
      <c r="M54" s="42">
        <v>32299</v>
      </c>
      <c r="N54" s="43">
        <v>34451</v>
      </c>
    </row>
    <row r="55" spans="2:14" s="41" customFormat="1" x14ac:dyDescent="0.3">
      <c r="B55" s="2">
        <v>2016</v>
      </c>
      <c r="C55" s="100">
        <v>135427</v>
      </c>
      <c r="D55" s="42">
        <v>1260</v>
      </c>
      <c r="E55" s="42">
        <v>80768</v>
      </c>
      <c r="F55" s="9">
        <v>53399</v>
      </c>
      <c r="G55" s="100">
        <v>68788</v>
      </c>
      <c r="H55" s="42">
        <v>580</v>
      </c>
      <c r="I55" s="42">
        <v>48566</v>
      </c>
      <c r="J55" s="43">
        <v>19642</v>
      </c>
      <c r="K55" s="100">
        <v>66639</v>
      </c>
      <c r="L55" s="42">
        <v>680</v>
      </c>
      <c r="M55" s="42">
        <v>32202</v>
      </c>
      <c r="N55" s="43">
        <v>33757</v>
      </c>
    </row>
    <row r="56" spans="2:14" x14ac:dyDescent="0.3">
      <c r="B56" s="2">
        <v>2017</v>
      </c>
      <c r="C56" s="100">
        <f t="shared" ref="C56:C62" si="5">SUM(D56:F56)</f>
        <v>134754</v>
      </c>
      <c r="D56" s="42">
        <v>1263</v>
      </c>
      <c r="E56" s="42">
        <v>80888</v>
      </c>
      <c r="F56" s="9">
        <v>52603</v>
      </c>
      <c r="G56" s="100">
        <f t="shared" ref="G56:G62" si="6">SUM(H56:J56)</f>
        <v>69339</v>
      </c>
      <c r="H56" s="42">
        <v>592</v>
      </c>
      <c r="I56" s="42">
        <v>49022</v>
      </c>
      <c r="J56" s="43">
        <v>19725</v>
      </c>
      <c r="K56" s="100">
        <f>SUM(L56:N56)</f>
        <v>65415</v>
      </c>
      <c r="L56" s="42">
        <f>D56-H56</f>
        <v>671</v>
      </c>
      <c r="M56" s="42">
        <f>E56-I56</f>
        <v>31866</v>
      </c>
      <c r="N56" s="43">
        <f>F56-J56</f>
        <v>32878</v>
      </c>
    </row>
    <row r="57" spans="2:14" s="41" customFormat="1" x14ac:dyDescent="0.3">
      <c r="B57" s="2">
        <v>2018</v>
      </c>
      <c r="C57" s="100">
        <f t="shared" si="5"/>
        <v>134227</v>
      </c>
      <c r="D57" s="42">
        <v>1269</v>
      </c>
      <c r="E57" s="42">
        <v>81092</v>
      </c>
      <c r="F57" s="9">
        <v>51866</v>
      </c>
      <c r="G57" s="100">
        <f t="shared" si="6"/>
        <v>70339</v>
      </c>
      <c r="H57" s="42">
        <v>592</v>
      </c>
      <c r="I57" s="42">
        <v>49774</v>
      </c>
      <c r="J57" s="43">
        <v>19973</v>
      </c>
      <c r="K57" s="100">
        <f>SUM(L57:N57)</f>
        <v>63888</v>
      </c>
      <c r="L57" s="42">
        <v>677</v>
      </c>
      <c r="M57" s="42">
        <v>31318</v>
      </c>
      <c r="N57" s="43">
        <v>31893</v>
      </c>
    </row>
    <row r="58" spans="2:14" s="41" customFormat="1" x14ac:dyDescent="0.3">
      <c r="B58" s="2">
        <v>2019</v>
      </c>
      <c r="C58" s="100">
        <f t="shared" si="5"/>
        <v>133127</v>
      </c>
      <c r="D58" s="42">
        <v>1274</v>
      </c>
      <c r="E58" s="42">
        <v>80512</v>
      </c>
      <c r="F58" s="9">
        <v>51341</v>
      </c>
      <c r="G58" s="100">
        <f t="shared" si="6"/>
        <v>71271</v>
      </c>
      <c r="H58" s="42">
        <v>607</v>
      </c>
      <c r="I58" s="42">
        <v>50124</v>
      </c>
      <c r="J58" s="43">
        <v>20540</v>
      </c>
      <c r="K58" s="100">
        <f>SUM(L58:N58)</f>
        <v>61856</v>
      </c>
      <c r="L58" s="42">
        <v>667</v>
      </c>
      <c r="M58" s="42">
        <v>30388</v>
      </c>
      <c r="N58" s="43">
        <v>30801</v>
      </c>
    </row>
    <row r="59" spans="2:14" ht="12" thickBot="1" x14ac:dyDescent="0.35">
      <c r="B59" s="25">
        <v>2020</v>
      </c>
      <c r="C59" s="103">
        <f t="shared" si="5"/>
        <v>132104</v>
      </c>
      <c r="D59" s="26">
        <v>1294</v>
      </c>
      <c r="E59" s="26">
        <v>80114</v>
      </c>
      <c r="F59" s="27">
        <v>50696</v>
      </c>
      <c r="G59" s="103">
        <f t="shared" si="6"/>
        <v>72386</v>
      </c>
      <c r="H59" s="26">
        <v>621</v>
      </c>
      <c r="I59" s="26">
        <v>50636</v>
      </c>
      <c r="J59" s="28">
        <v>21129</v>
      </c>
      <c r="K59" s="103">
        <f t="shared" ref="K59:L62" si="7">C59-G59</f>
        <v>59718</v>
      </c>
      <c r="L59" s="26">
        <f t="shared" si="7"/>
        <v>673</v>
      </c>
      <c r="M59" s="26">
        <f t="shared" ref="M59:N59" si="8">E59-I59</f>
        <v>29478</v>
      </c>
      <c r="N59" s="28">
        <f t="shared" si="8"/>
        <v>29567</v>
      </c>
    </row>
    <row r="60" spans="2:14" s="41" customFormat="1" x14ac:dyDescent="0.3">
      <c r="B60" s="19">
        <v>2021</v>
      </c>
      <c r="C60" s="113">
        <f t="shared" si="5"/>
        <v>131120</v>
      </c>
      <c r="D60" s="23">
        <v>1290</v>
      </c>
      <c r="E60" s="23">
        <v>79338</v>
      </c>
      <c r="F60" s="32">
        <v>50492</v>
      </c>
      <c r="G60" s="113">
        <f t="shared" si="6"/>
        <v>73400</v>
      </c>
      <c r="H60" s="23">
        <v>617</v>
      </c>
      <c r="I60" s="23">
        <v>50779</v>
      </c>
      <c r="J60" s="24">
        <v>22004</v>
      </c>
      <c r="K60" s="115">
        <f t="shared" si="7"/>
        <v>57720</v>
      </c>
      <c r="L60" s="23">
        <f t="shared" si="7"/>
        <v>673</v>
      </c>
      <c r="M60" s="23">
        <f t="shared" ref="M60" si="9">E60-I60</f>
        <v>28559</v>
      </c>
      <c r="N60" s="24">
        <f t="shared" ref="N60" si="10">F60-J60</f>
        <v>28488</v>
      </c>
    </row>
    <row r="61" spans="2:14" x14ac:dyDescent="0.3">
      <c r="B61" s="31">
        <v>2022</v>
      </c>
      <c r="C61" s="114">
        <f t="shared" si="5"/>
        <v>131086</v>
      </c>
      <c r="D61" s="6">
        <v>1306</v>
      </c>
      <c r="E61" s="6">
        <v>79588</v>
      </c>
      <c r="F61" s="88">
        <v>50192</v>
      </c>
      <c r="G61" s="114">
        <f t="shared" si="6"/>
        <v>74799</v>
      </c>
      <c r="H61" s="6">
        <v>642</v>
      </c>
      <c r="I61" s="6">
        <v>51532</v>
      </c>
      <c r="J61" s="7">
        <v>22625</v>
      </c>
      <c r="K61" s="116">
        <f t="shared" si="7"/>
        <v>56287</v>
      </c>
      <c r="L61" s="6">
        <f t="shared" si="7"/>
        <v>664</v>
      </c>
      <c r="M61" s="6">
        <f t="shared" ref="M61:M62" si="11">E61-I61</f>
        <v>28056</v>
      </c>
      <c r="N61" s="7">
        <f t="shared" ref="N61:N62" si="12">F61-J61</f>
        <v>27567</v>
      </c>
    </row>
    <row r="62" spans="2:14" s="41" customFormat="1" x14ac:dyDescent="0.3">
      <c r="B62" s="31">
        <v>2023</v>
      </c>
      <c r="C62" s="114">
        <f t="shared" si="5"/>
        <v>130610</v>
      </c>
      <c r="D62" s="6">
        <v>1310</v>
      </c>
      <c r="E62" s="6">
        <v>79312</v>
      </c>
      <c r="F62" s="88">
        <v>49988</v>
      </c>
      <c r="G62" s="114">
        <f t="shared" si="6"/>
        <v>75843</v>
      </c>
      <c r="H62" s="6">
        <v>660</v>
      </c>
      <c r="I62" s="6">
        <v>51869</v>
      </c>
      <c r="J62" s="7">
        <v>23314</v>
      </c>
      <c r="K62" s="116">
        <f t="shared" si="7"/>
        <v>54767</v>
      </c>
      <c r="L62" s="6">
        <f t="shared" si="7"/>
        <v>650</v>
      </c>
      <c r="M62" s="6">
        <f t="shared" si="11"/>
        <v>27443</v>
      </c>
      <c r="N62" s="7">
        <f t="shared" si="12"/>
        <v>26674</v>
      </c>
    </row>
    <row r="63" spans="2:14" s="41" customFormat="1" x14ac:dyDescent="0.3">
      <c r="B63" s="31">
        <v>2024</v>
      </c>
      <c r="C63" s="114">
        <v>129436</v>
      </c>
      <c r="D63" s="6">
        <v>1313</v>
      </c>
      <c r="E63" s="6">
        <v>78635</v>
      </c>
      <c r="F63" s="88">
        <v>49488</v>
      </c>
      <c r="G63" s="114">
        <v>76384</v>
      </c>
      <c r="H63" s="6">
        <v>667</v>
      </c>
      <c r="I63" s="6">
        <v>51880</v>
      </c>
      <c r="J63" s="7">
        <v>23837</v>
      </c>
      <c r="K63" s="116">
        <v>53052</v>
      </c>
      <c r="L63" s="6">
        <v>646</v>
      </c>
      <c r="M63" s="6">
        <v>26755</v>
      </c>
      <c r="N63" s="7">
        <v>25651</v>
      </c>
    </row>
    <row r="64" spans="2:14" s="41" customFormat="1" x14ac:dyDescent="0.3">
      <c r="B64" s="31">
        <v>2025</v>
      </c>
      <c r="C64" s="114">
        <v>128333</v>
      </c>
      <c r="D64" s="6">
        <v>1328</v>
      </c>
      <c r="E64" s="6">
        <v>78111</v>
      </c>
      <c r="F64" s="88">
        <v>48894</v>
      </c>
      <c r="G64" s="114">
        <v>76599</v>
      </c>
      <c r="H64" s="6">
        <v>688</v>
      </c>
      <c r="I64" s="6">
        <v>51851</v>
      </c>
      <c r="J64" s="7">
        <v>24060</v>
      </c>
      <c r="K64" s="116">
        <v>51734</v>
      </c>
      <c r="L64" s="6">
        <v>640</v>
      </c>
      <c r="M64" s="6">
        <v>26260</v>
      </c>
      <c r="N64" s="7">
        <v>24834</v>
      </c>
    </row>
    <row r="65" spans="2:14" ht="13.5" x14ac:dyDescent="0.3">
      <c r="B65" s="53" t="s">
        <v>57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</row>
    <row r="66" spans="2:14" ht="13.5" x14ac:dyDescent="0.3">
      <c r="B66" s="53" t="s">
        <v>54</v>
      </c>
    </row>
    <row r="67" spans="2:14" ht="13.5" x14ac:dyDescent="0.3">
      <c r="B67" s="87" t="s">
        <v>58</v>
      </c>
      <c r="G67" s="44"/>
    </row>
    <row r="68" spans="2:14" x14ac:dyDescent="0.3"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</row>
    <row r="69" spans="2:14" customFormat="1" ht="16.5" x14ac:dyDescent="0.3"/>
    <row r="70" spans="2:14" x14ac:dyDescent="0.3"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</row>
    <row r="71" spans="2:14" x14ac:dyDescent="0.3">
      <c r="B71" s="41"/>
      <c r="C71" s="89"/>
      <c r="D71" s="89"/>
      <c r="E71" s="89"/>
      <c r="F71" s="89"/>
      <c r="G71" s="89"/>
      <c r="H71" s="41"/>
      <c r="I71" s="89"/>
      <c r="J71" s="89"/>
      <c r="K71" s="89"/>
      <c r="L71" s="41"/>
      <c r="M71" s="89"/>
      <c r="N71" s="89"/>
    </row>
    <row r="72" spans="2:14" x14ac:dyDescent="0.3">
      <c r="B72" s="41"/>
      <c r="C72" s="89"/>
      <c r="D72" s="89"/>
      <c r="E72" s="89"/>
      <c r="F72" s="89"/>
      <c r="G72" s="89"/>
      <c r="H72" s="41"/>
      <c r="I72" s="89"/>
      <c r="J72" s="89"/>
      <c r="K72" s="89"/>
      <c r="L72" s="41"/>
      <c r="M72" s="89"/>
      <c r="N72" s="89"/>
    </row>
    <row r="73" spans="2:14" x14ac:dyDescent="0.3">
      <c r="B73" s="41"/>
      <c r="C73" s="89"/>
      <c r="D73" s="89"/>
      <c r="E73" s="89"/>
      <c r="F73" s="89"/>
      <c r="G73" s="89"/>
      <c r="H73" s="41"/>
      <c r="I73" s="89"/>
      <c r="J73" s="89"/>
      <c r="K73" s="89"/>
      <c r="L73" s="41"/>
      <c r="M73" s="89"/>
      <c r="N73" s="89"/>
    </row>
    <row r="74" spans="2:14" x14ac:dyDescent="0.3">
      <c r="B74" s="41"/>
      <c r="C74" s="89"/>
      <c r="D74" s="89"/>
      <c r="E74" s="89"/>
      <c r="F74" s="89"/>
      <c r="G74" s="89"/>
      <c r="H74" s="41"/>
      <c r="I74" s="89"/>
      <c r="J74" s="89"/>
      <c r="K74" s="89"/>
      <c r="L74" s="41"/>
      <c r="M74" s="89"/>
      <c r="N74" s="89"/>
    </row>
    <row r="75" spans="2:14" x14ac:dyDescent="0.3">
      <c r="B75" s="41"/>
      <c r="C75" s="89"/>
      <c r="D75" s="89"/>
      <c r="E75" s="89"/>
      <c r="F75" s="89"/>
      <c r="G75" s="89"/>
      <c r="H75" s="41"/>
      <c r="I75" s="89"/>
      <c r="J75" s="89"/>
      <c r="K75" s="89"/>
      <c r="L75" s="41"/>
      <c r="M75" s="89"/>
      <c r="N75" s="89"/>
    </row>
    <row r="76" spans="2:14" x14ac:dyDescent="0.3">
      <c r="B76" s="41"/>
      <c r="C76" s="89"/>
      <c r="D76" s="89"/>
      <c r="E76" s="89"/>
      <c r="F76" s="89"/>
      <c r="G76" s="89"/>
      <c r="H76" s="41"/>
      <c r="I76" s="89"/>
      <c r="J76" s="89"/>
      <c r="K76" s="89"/>
      <c r="L76" s="41"/>
      <c r="M76" s="89"/>
      <c r="N76" s="89"/>
    </row>
    <row r="77" spans="2:14" x14ac:dyDescent="0.3">
      <c r="B77" s="41"/>
      <c r="C77" s="89"/>
      <c r="D77" s="89"/>
      <c r="E77" s="89"/>
      <c r="F77" s="89"/>
      <c r="G77" s="89"/>
      <c r="H77" s="41"/>
      <c r="I77" s="89"/>
      <c r="J77" s="89"/>
      <c r="K77" s="89"/>
      <c r="L77" s="41"/>
      <c r="M77" s="89"/>
      <c r="N77" s="89"/>
    </row>
    <row r="78" spans="2:14" x14ac:dyDescent="0.3">
      <c r="B78" s="41"/>
      <c r="C78" s="89"/>
      <c r="D78" s="89"/>
      <c r="E78" s="89"/>
      <c r="F78" s="89"/>
      <c r="G78" s="89"/>
      <c r="H78" s="41"/>
      <c r="I78" s="89"/>
      <c r="J78" s="89"/>
      <c r="K78" s="89"/>
      <c r="L78" s="41"/>
      <c r="M78" s="89"/>
      <c r="N78" s="89"/>
    </row>
    <row r="79" spans="2:14" x14ac:dyDescent="0.3">
      <c r="B79" s="41"/>
      <c r="C79" s="89"/>
      <c r="D79" s="89"/>
      <c r="E79" s="89"/>
      <c r="F79" s="89"/>
      <c r="G79" s="89"/>
      <c r="H79" s="41"/>
      <c r="I79" s="89"/>
      <c r="J79" s="89"/>
      <c r="K79" s="89"/>
      <c r="L79" s="41"/>
      <c r="M79" s="89"/>
      <c r="N79" s="89"/>
    </row>
    <row r="80" spans="2:14" x14ac:dyDescent="0.3">
      <c r="B80" s="41"/>
      <c r="C80" s="89"/>
      <c r="D80" s="89"/>
      <c r="E80" s="89"/>
      <c r="F80" s="89"/>
      <c r="G80" s="89"/>
      <c r="H80" s="41"/>
      <c r="I80" s="89"/>
      <c r="J80" s="89"/>
      <c r="K80" s="89"/>
      <c r="L80" s="41"/>
      <c r="M80" s="89"/>
      <c r="N80" s="89"/>
    </row>
    <row r="81" spans="2:14" x14ac:dyDescent="0.3">
      <c r="B81" s="41"/>
      <c r="C81" s="89"/>
      <c r="D81" s="89"/>
      <c r="E81" s="89"/>
      <c r="F81" s="89"/>
      <c r="G81" s="89"/>
      <c r="H81" s="41"/>
      <c r="I81" s="89"/>
      <c r="J81" s="89"/>
      <c r="K81" s="89"/>
      <c r="L81" s="41"/>
      <c r="M81" s="89"/>
      <c r="N81" s="89"/>
    </row>
    <row r="82" spans="2:14" x14ac:dyDescent="0.3">
      <c r="B82" s="41"/>
      <c r="C82" s="89"/>
      <c r="D82" s="89"/>
      <c r="E82" s="89"/>
      <c r="F82" s="89"/>
      <c r="G82" s="89"/>
      <c r="H82" s="41"/>
      <c r="I82" s="89"/>
      <c r="J82" s="89"/>
      <c r="K82" s="89"/>
      <c r="L82" s="41"/>
      <c r="M82" s="89"/>
      <c r="N82" s="89"/>
    </row>
    <row r="83" spans="2:14" x14ac:dyDescent="0.3">
      <c r="B83" s="41"/>
      <c r="C83" s="89"/>
      <c r="D83" s="89"/>
      <c r="E83" s="89"/>
      <c r="F83" s="89"/>
      <c r="G83" s="89"/>
      <c r="H83" s="41"/>
      <c r="I83" s="89"/>
      <c r="J83" s="89"/>
      <c r="K83" s="89"/>
      <c r="L83" s="41"/>
      <c r="M83" s="89"/>
      <c r="N83" s="89"/>
    </row>
    <row r="84" spans="2:14" x14ac:dyDescent="0.3">
      <c r="B84" s="41"/>
      <c r="C84" s="89"/>
      <c r="D84" s="89"/>
      <c r="E84" s="89"/>
      <c r="F84" s="89"/>
      <c r="G84" s="89"/>
      <c r="H84" s="41"/>
      <c r="I84" s="89"/>
      <c r="J84" s="89"/>
      <c r="K84" s="89"/>
      <c r="L84" s="41"/>
      <c r="M84" s="89"/>
      <c r="N84" s="89"/>
    </row>
    <row r="85" spans="2:14" x14ac:dyDescent="0.3">
      <c r="B85" s="41"/>
      <c r="C85" s="89"/>
      <c r="D85" s="89"/>
      <c r="E85" s="89"/>
      <c r="F85" s="89"/>
      <c r="G85" s="89"/>
      <c r="H85" s="41"/>
      <c r="I85" s="89"/>
      <c r="J85" s="89"/>
      <c r="K85" s="89"/>
      <c r="L85" s="41"/>
      <c r="M85" s="89"/>
      <c r="N85" s="89"/>
    </row>
    <row r="86" spans="2:14" x14ac:dyDescent="0.3">
      <c r="B86" s="41"/>
      <c r="C86" s="89"/>
      <c r="D86" s="89"/>
      <c r="E86" s="89"/>
      <c r="F86" s="89"/>
      <c r="G86" s="89"/>
      <c r="H86" s="41"/>
      <c r="I86" s="89"/>
      <c r="J86" s="89"/>
      <c r="K86" s="89"/>
      <c r="L86" s="41"/>
      <c r="M86" s="89"/>
      <c r="N86" s="89"/>
    </row>
    <row r="87" spans="2:14" x14ac:dyDescent="0.3">
      <c r="B87" s="41"/>
      <c r="C87" s="89"/>
      <c r="D87" s="89"/>
      <c r="E87" s="89"/>
      <c r="F87" s="89"/>
      <c r="G87" s="89"/>
      <c r="H87" s="41"/>
      <c r="I87" s="89"/>
      <c r="J87" s="89"/>
      <c r="K87" s="89"/>
      <c r="L87" s="41"/>
      <c r="M87" s="89"/>
      <c r="N87" s="89"/>
    </row>
    <row r="88" spans="2:14" x14ac:dyDescent="0.3">
      <c r="B88" s="41"/>
      <c r="C88" s="89"/>
      <c r="D88" s="89"/>
      <c r="E88" s="89"/>
      <c r="F88" s="89"/>
      <c r="G88" s="89"/>
      <c r="H88" s="41"/>
      <c r="I88" s="89"/>
      <c r="J88" s="89"/>
      <c r="K88" s="89"/>
      <c r="L88" s="41"/>
      <c r="M88" s="89"/>
      <c r="N88" s="89"/>
    </row>
    <row r="89" spans="2:14" x14ac:dyDescent="0.3">
      <c r="B89" s="41"/>
      <c r="C89" s="89"/>
      <c r="D89" s="89"/>
      <c r="E89" s="89"/>
      <c r="F89" s="89"/>
      <c r="G89" s="89"/>
      <c r="H89" s="41"/>
      <c r="I89" s="89"/>
      <c r="J89" s="89"/>
      <c r="K89" s="89"/>
      <c r="L89" s="41"/>
      <c r="M89" s="89"/>
      <c r="N89" s="89"/>
    </row>
    <row r="90" spans="2:14" x14ac:dyDescent="0.3">
      <c r="B90" s="41"/>
      <c r="C90" s="89"/>
      <c r="D90" s="89"/>
      <c r="E90" s="89"/>
      <c r="F90" s="89"/>
      <c r="G90" s="89"/>
      <c r="H90" s="41"/>
      <c r="I90" s="89"/>
      <c r="J90" s="89"/>
      <c r="K90" s="89"/>
      <c r="L90" s="41"/>
      <c r="M90" s="89"/>
      <c r="N90" s="89"/>
    </row>
    <row r="91" spans="2:14" x14ac:dyDescent="0.3">
      <c r="B91" s="41"/>
      <c r="C91" s="89"/>
      <c r="D91" s="89"/>
      <c r="E91" s="89"/>
      <c r="F91" s="89"/>
      <c r="G91" s="89"/>
      <c r="H91" s="41"/>
      <c r="I91" s="89"/>
      <c r="J91" s="89"/>
      <c r="K91" s="89"/>
      <c r="L91" s="41"/>
      <c r="M91" s="89"/>
      <c r="N91" s="89"/>
    </row>
    <row r="92" spans="2:14" x14ac:dyDescent="0.3">
      <c r="B92" s="41"/>
      <c r="C92" s="89"/>
      <c r="D92" s="89"/>
      <c r="E92" s="89"/>
      <c r="F92" s="89"/>
      <c r="G92" s="89"/>
      <c r="H92" s="41"/>
      <c r="I92" s="89"/>
      <c r="J92" s="89"/>
      <c r="K92" s="89"/>
      <c r="L92" s="41"/>
      <c r="M92" s="89"/>
      <c r="N92" s="89"/>
    </row>
    <row r="93" spans="2:14" x14ac:dyDescent="0.3">
      <c r="B93" s="41"/>
      <c r="C93" s="89"/>
      <c r="D93" s="89"/>
      <c r="E93" s="89"/>
      <c r="F93" s="89"/>
      <c r="G93" s="89"/>
      <c r="H93" s="41"/>
      <c r="I93" s="89"/>
      <c r="J93" s="89"/>
      <c r="K93" s="89"/>
      <c r="L93" s="41"/>
      <c r="M93" s="89"/>
      <c r="N93" s="89"/>
    </row>
    <row r="94" spans="2:14" x14ac:dyDescent="0.3">
      <c r="B94" s="41"/>
      <c r="C94" s="89"/>
      <c r="D94" s="89"/>
      <c r="E94" s="89"/>
      <c r="F94" s="89"/>
      <c r="G94" s="89"/>
      <c r="H94" s="41"/>
      <c r="I94" s="89"/>
      <c r="J94" s="89"/>
      <c r="K94" s="89"/>
      <c r="L94" s="41"/>
      <c r="M94" s="89"/>
      <c r="N94" s="89"/>
    </row>
    <row r="95" spans="2:14" x14ac:dyDescent="0.3">
      <c r="B95" s="41"/>
      <c r="C95" s="89"/>
      <c r="D95" s="89"/>
      <c r="E95" s="89"/>
      <c r="F95" s="89"/>
      <c r="G95" s="89"/>
      <c r="H95" s="41"/>
      <c r="I95" s="89"/>
      <c r="J95" s="89"/>
      <c r="K95" s="89"/>
      <c r="L95" s="41"/>
      <c r="M95" s="89"/>
      <c r="N95" s="89"/>
    </row>
    <row r="96" spans="2:14" x14ac:dyDescent="0.3">
      <c r="B96" s="41"/>
      <c r="C96" s="89"/>
      <c r="D96" s="89"/>
      <c r="E96" s="89"/>
      <c r="F96" s="89"/>
      <c r="G96" s="89"/>
      <c r="H96" s="41"/>
      <c r="I96" s="89"/>
      <c r="J96" s="89"/>
      <c r="K96" s="89"/>
      <c r="L96" s="41"/>
      <c r="M96" s="89"/>
      <c r="N96" s="89"/>
    </row>
    <row r="98" spans="2:14" x14ac:dyDescent="0.3">
      <c r="B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</row>
    <row r="99" spans="2:14" x14ac:dyDescent="0.3"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</row>
    <row r="100" spans="2:14" x14ac:dyDescent="0.3"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</row>
    <row r="101" spans="2:14" x14ac:dyDescent="0.3"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</row>
    <row r="102" spans="2:14" x14ac:dyDescent="0.3"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</row>
    <row r="103" spans="2:14" x14ac:dyDescent="0.3"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</row>
    <row r="104" spans="2:14" x14ac:dyDescent="0.3"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</row>
    <row r="105" spans="2:14" x14ac:dyDescent="0.3"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</row>
    <row r="106" spans="2:14" x14ac:dyDescent="0.3"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</row>
    <row r="107" spans="2:14" x14ac:dyDescent="0.3"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</row>
    <row r="108" spans="2:14" x14ac:dyDescent="0.3"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</row>
    <row r="109" spans="2:14" x14ac:dyDescent="0.3"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</row>
    <row r="110" spans="2:14" x14ac:dyDescent="0.3"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</row>
    <row r="111" spans="2:14" x14ac:dyDescent="0.3"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</row>
    <row r="112" spans="2:14" x14ac:dyDescent="0.3"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</row>
    <row r="113" spans="2:14" x14ac:dyDescent="0.3"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</row>
    <row r="114" spans="2:14" x14ac:dyDescent="0.3"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</row>
    <row r="115" spans="2:14" x14ac:dyDescent="0.3"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</row>
    <row r="116" spans="2:14" x14ac:dyDescent="0.3"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</row>
    <row r="117" spans="2:14" x14ac:dyDescent="0.3"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</row>
    <row r="118" spans="2:14" x14ac:dyDescent="0.3"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</row>
    <row r="119" spans="2:14" x14ac:dyDescent="0.3"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</row>
    <row r="120" spans="2:14" x14ac:dyDescent="0.3"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</row>
    <row r="121" spans="2:14" x14ac:dyDescent="0.3"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</row>
    <row r="122" spans="2:14" x14ac:dyDescent="0.3"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</row>
    <row r="123" spans="2:14" x14ac:dyDescent="0.3"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</row>
  </sheetData>
  <mergeCells count="3">
    <mergeCell ref="C2:F2"/>
    <mergeCell ref="G2:J2"/>
    <mergeCell ref="K2:N2"/>
  </mergeCells>
  <phoneticPr fontId="2" type="noConversion"/>
  <conditionalFormatting sqref="D4:F6 C3:C6 K3:K51 H4:I59 C8:F59 G3:G61 J4:N61 J63:N64 G63:G64">
    <cfRule type="cellIs" dxfId="25" priority="11" operator="equal">
      <formula>#REF!</formula>
    </cfRule>
  </conditionalFormatting>
  <conditionalFormatting sqref="C7:F7">
    <cfRule type="cellIs" dxfId="24" priority="2" operator="equal">
      <formula>#REF!</formula>
    </cfRule>
  </conditionalFormatting>
  <conditionalFormatting sqref="J62:N62 G62">
    <cfRule type="cellIs" dxfId="23" priority="1" operator="equal">
      <formula>#REF!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68"/>
  <sheetViews>
    <sheetView zoomScaleNormal="100" workbookViewId="0">
      <pane xSplit="2" ySplit="3" topLeftCell="K19" activePane="bottomRight" state="frozen"/>
      <selection activeCell="H41" sqref="H41"/>
      <selection pane="topRight" activeCell="H41" sqref="H41"/>
      <selection pane="bottomLeft" activeCell="H41" sqref="H41"/>
      <selection pane="bottomRight" activeCell="AH64" sqref="AH64"/>
    </sheetView>
  </sheetViews>
  <sheetFormatPr defaultColWidth="9" defaultRowHeight="11.25" x14ac:dyDescent="0.3"/>
  <cols>
    <col min="1" max="1" width="3.375" style="1" customWidth="1"/>
    <col min="2" max="9" width="7.125" style="1" customWidth="1"/>
    <col min="10" max="10" width="7.5" style="1" customWidth="1"/>
    <col min="11" max="27" width="6.375" style="1" customWidth="1"/>
    <col min="28" max="16384" width="9" style="1"/>
  </cols>
  <sheetData>
    <row r="1" spans="2:27" ht="12" thickBot="1" x14ac:dyDescent="0.35"/>
    <row r="2" spans="2:27" ht="16.5" customHeight="1" thickBot="1" x14ac:dyDescent="0.35">
      <c r="C2" s="143" t="s">
        <v>41</v>
      </c>
      <c r="D2" s="144"/>
      <c r="E2" s="144"/>
      <c r="F2" s="144"/>
      <c r="G2" s="144"/>
      <c r="H2" s="144"/>
      <c r="I2" s="145"/>
      <c r="J2" s="140" t="s">
        <v>2</v>
      </c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2"/>
    </row>
    <row r="3" spans="2:27" ht="12" thickBot="1" x14ac:dyDescent="0.35">
      <c r="B3" s="94" t="s">
        <v>4</v>
      </c>
      <c r="C3" s="127" t="s">
        <v>37</v>
      </c>
      <c r="D3" s="124" t="s">
        <v>42</v>
      </c>
      <c r="E3" s="125" t="s">
        <v>43</v>
      </c>
      <c r="F3" s="125" t="s">
        <v>44</v>
      </c>
      <c r="G3" s="125" t="s">
        <v>45</v>
      </c>
      <c r="H3" s="125" t="s">
        <v>46</v>
      </c>
      <c r="I3" s="126" t="s">
        <v>47</v>
      </c>
      <c r="J3" s="128" t="s">
        <v>5</v>
      </c>
      <c r="K3" s="96" t="s">
        <v>9</v>
      </c>
      <c r="L3" s="96" t="s">
        <v>10</v>
      </c>
      <c r="M3" s="96" t="s">
        <v>11</v>
      </c>
      <c r="N3" s="96" t="s">
        <v>12</v>
      </c>
      <c r="O3" s="96" t="s">
        <v>13</v>
      </c>
      <c r="P3" s="96" t="s">
        <v>14</v>
      </c>
      <c r="Q3" s="96" t="s">
        <v>15</v>
      </c>
      <c r="R3" s="96" t="s">
        <v>50</v>
      </c>
      <c r="S3" s="96" t="s">
        <v>16</v>
      </c>
      <c r="T3" s="96" t="s">
        <v>17</v>
      </c>
      <c r="U3" s="96" t="s">
        <v>18</v>
      </c>
      <c r="V3" s="96" t="s">
        <v>19</v>
      </c>
      <c r="W3" s="96" t="s">
        <v>20</v>
      </c>
      <c r="X3" s="96" t="s">
        <v>21</v>
      </c>
      <c r="Y3" s="96" t="s">
        <v>22</v>
      </c>
      <c r="Z3" s="96" t="s">
        <v>23</v>
      </c>
      <c r="AA3" s="98" t="s">
        <v>24</v>
      </c>
    </row>
    <row r="4" spans="2:27" x14ac:dyDescent="0.3">
      <c r="B4" s="2">
        <v>1965</v>
      </c>
      <c r="C4" s="117">
        <f t="shared" ref="C4:C51" si="0">SUM(D4:I4)</f>
        <v>14108</v>
      </c>
      <c r="D4" s="33">
        <f>K4+N4+S4</f>
        <v>4798</v>
      </c>
      <c r="E4" s="20">
        <f>P4+U4+V4</f>
        <v>1595</v>
      </c>
      <c r="F4" s="20">
        <f>O4+W4+X4</f>
        <v>2485</v>
      </c>
      <c r="G4" s="20">
        <f>L4+M4+Y4+Z4+Q4</f>
        <v>4446</v>
      </c>
      <c r="H4" s="20">
        <f>T4</f>
        <v>588</v>
      </c>
      <c r="I4" s="22">
        <f>AA4</f>
        <v>196</v>
      </c>
      <c r="J4" s="117">
        <f>SUM(K4:AA4)</f>
        <v>14108</v>
      </c>
      <c r="K4" s="80">
        <v>3705</v>
      </c>
      <c r="L4" s="80">
        <v>1178</v>
      </c>
      <c r="M4" s="76">
        <v>0</v>
      </c>
      <c r="N4" s="76">
        <v>0</v>
      </c>
      <c r="O4" s="76">
        <v>0</v>
      </c>
      <c r="P4" s="76">
        <v>0</v>
      </c>
      <c r="Q4" s="76">
        <v>0</v>
      </c>
      <c r="R4" s="76">
        <v>0</v>
      </c>
      <c r="S4" s="80">
        <v>1093</v>
      </c>
      <c r="T4" s="80">
        <v>588</v>
      </c>
      <c r="U4" s="80">
        <v>626</v>
      </c>
      <c r="V4" s="80">
        <v>969</v>
      </c>
      <c r="W4" s="80">
        <v>1073</v>
      </c>
      <c r="X4" s="80">
        <v>1412</v>
      </c>
      <c r="Y4" s="80">
        <v>2038</v>
      </c>
      <c r="Z4" s="80">
        <v>1230</v>
      </c>
      <c r="AA4" s="82">
        <v>196</v>
      </c>
    </row>
    <row r="5" spans="2:27" x14ac:dyDescent="0.3">
      <c r="B5" s="2">
        <v>1966</v>
      </c>
      <c r="C5" s="118">
        <f t="shared" si="0"/>
        <v>14636</v>
      </c>
      <c r="D5" s="34">
        <f t="shared" ref="D5:D51" si="1">K5+N5+S5</f>
        <v>5047</v>
      </c>
      <c r="E5" s="42">
        <f t="shared" ref="E5:E51" si="2">P5+U5+V5</f>
        <v>1729</v>
      </c>
      <c r="F5" s="42">
        <f t="shared" ref="F5:F51" si="3">O5+W5+X5</f>
        <v>2602</v>
      </c>
      <c r="G5" s="42">
        <f t="shared" ref="G5:G51" si="4">L5+M5+Y5+Z5+Q5</f>
        <v>4393</v>
      </c>
      <c r="H5" s="42">
        <f t="shared" ref="H5:H51" si="5">T5</f>
        <v>626</v>
      </c>
      <c r="I5" s="43">
        <f t="shared" ref="I5:I51" si="6">AA5</f>
        <v>239</v>
      </c>
      <c r="J5" s="118">
        <f t="shared" ref="J5:J51" si="7">SUM(K5:AA5)</f>
        <v>14636</v>
      </c>
      <c r="K5" s="77">
        <v>3861</v>
      </c>
      <c r="L5" s="77">
        <v>1206</v>
      </c>
      <c r="M5" s="77">
        <v>0</v>
      </c>
      <c r="N5" s="77">
        <v>0</v>
      </c>
      <c r="O5" s="77">
        <v>0</v>
      </c>
      <c r="P5" s="77">
        <v>0</v>
      </c>
      <c r="Q5" s="77">
        <v>0</v>
      </c>
      <c r="R5" s="77">
        <v>0</v>
      </c>
      <c r="S5" s="77">
        <v>1186</v>
      </c>
      <c r="T5" s="77">
        <v>626</v>
      </c>
      <c r="U5" s="77">
        <v>618</v>
      </c>
      <c r="V5" s="77">
        <v>1111</v>
      </c>
      <c r="W5" s="77">
        <v>1159</v>
      </c>
      <c r="X5" s="77">
        <v>1443</v>
      </c>
      <c r="Y5" s="77">
        <v>1995</v>
      </c>
      <c r="Z5" s="77">
        <v>1192</v>
      </c>
      <c r="AA5" s="83">
        <v>239</v>
      </c>
    </row>
    <row r="6" spans="2:27" x14ac:dyDescent="0.3">
      <c r="B6" s="2">
        <v>1967</v>
      </c>
      <c r="C6" s="118">
        <f t="shared" si="0"/>
        <v>15241</v>
      </c>
      <c r="D6" s="34">
        <f t="shared" si="1"/>
        <v>5177</v>
      </c>
      <c r="E6" s="42">
        <f t="shared" si="2"/>
        <v>1814</v>
      </c>
      <c r="F6" s="42">
        <f t="shared" si="3"/>
        <v>2682</v>
      </c>
      <c r="G6" s="42">
        <f t="shared" si="4"/>
        <v>4626</v>
      </c>
      <c r="H6" s="42">
        <f t="shared" si="5"/>
        <v>683</v>
      </c>
      <c r="I6" s="43">
        <f t="shared" si="6"/>
        <v>259</v>
      </c>
      <c r="J6" s="118">
        <f t="shared" si="7"/>
        <v>15241</v>
      </c>
      <c r="K6" s="77">
        <v>3930</v>
      </c>
      <c r="L6" s="77">
        <v>1254</v>
      </c>
      <c r="M6" s="77">
        <v>0</v>
      </c>
      <c r="N6" s="77">
        <v>0</v>
      </c>
      <c r="O6" s="77">
        <v>0</v>
      </c>
      <c r="P6" s="77">
        <v>0</v>
      </c>
      <c r="Q6" s="77">
        <v>0</v>
      </c>
      <c r="R6" s="77">
        <v>0</v>
      </c>
      <c r="S6" s="77">
        <v>1247</v>
      </c>
      <c r="T6" s="77">
        <v>683</v>
      </c>
      <c r="U6" s="77">
        <v>646</v>
      </c>
      <c r="V6" s="77">
        <v>1168</v>
      </c>
      <c r="W6" s="77">
        <v>1195</v>
      </c>
      <c r="X6" s="77">
        <v>1487</v>
      </c>
      <c r="Y6" s="77">
        <v>2102</v>
      </c>
      <c r="Z6" s="77">
        <v>1270</v>
      </c>
      <c r="AA6" s="83">
        <v>259</v>
      </c>
    </row>
    <row r="7" spans="2:27" x14ac:dyDescent="0.3">
      <c r="B7" s="2">
        <v>1968</v>
      </c>
      <c r="C7" s="118">
        <f t="shared" si="0"/>
        <v>16688</v>
      </c>
      <c r="D7" s="34">
        <f t="shared" si="1"/>
        <v>5695</v>
      </c>
      <c r="E7" s="42">
        <f t="shared" si="2"/>
        <v>1947</v>
      </c>
      <c r="F7" s="42">
        <f t="shared" si="3"/>
        <v>2884</v>
      </c>
      <c r="G7" s="42">
        <f t="shared" si="4"/>
        <v>5113</v>
      </c>
      <c r="H7" s="42">
        <f t="shared" si="5"/>
        <v>763</v>
      </c>
      <c r="I7" s="43">
        <f t="shared" si="6"/>
        <v>286</v>
      </c>
      <c r="J7" s="118">
        <f t="shared" si="7"/>
        <v>16688</v>
      </c>
      <c r="K7" s="77">
        <v>4340</v>
      </c>
      <c r="L7" s="77">
        <v>1429</v>
      </c>
      <c r="M7" s="77">
        <v>0</v>
      </c>
      <c r="N7" s="77">
        <v>0</v>
      </c>
      <c r="O7" s="77">
        <v>0</v>
      </c>
      <c r="P7" s="77">
        <v>0</v>
      </c>
      <c r="Q7" s="77">
        <v>0</v>
      </c>
      <c r="R7" s="77">
        <v>0</v>
      </c>
      <c r="S7" s="77">
        <v>1355</v>
      </c>
      <c r="T7" s="77">
        <v>763</v>
      </c>
      <c r="U7" s="77">
        <v>676</v>
      </c>
      <c r="V7" s="77">
        <v>1271</v>
      </c>
      <c r="W7" s="77">
        <v>1235</v>
      </c>
      <c r="X7" s="77">
        <v>1649</v>
      </c>
      <c r="Y7" s="77">
        <v>2315</v>
      </c>
      <c r="Z7" s="77">
        <v>1369</v>
      </c>
      <c r="AA7" s="83">
        <v>286</v>
      </c>
    </row>
    <row r="8" spans="2:27" x14ac:dyDescent="0.3">
      <c r="B8" s="2">
        <v>1969</v>
      </c>
      <c r="C8" s="118">
        <f t="shared" si="0"/>
        <v>18186</v>
      </c>
      <c r="D8" s="34">
        <f t="shared" si="1"/>
        <v>6378</v>
      </c>
      <c r="E8" s="42">
        <f t="shared" si="2"/>
        <v>2054</v>
      </c>
      <c r="F8" s="42">
        <f t="shared" si="3"/>
        <v>3220</v>
      </c>
      <c r="G8" s="42">
        <f t="shared" si="4"/>
        <v>5336</v>
      </c>
      <c r="H8" s="42">
        <f t="shared" si="5"/>
        <v>878</v>
      </c>
      <c r="I8" s="43">
        <f t="shared" si="6"/>
        <v>320</v>
      </c>
      <c r="J8" s="118">
        <f t="shared" si="7"/>
        <v>18186</v>
      </c>
      <c r="K8" s="77">
        <v>4849</v>
      </c>
      <c r="L8" s="77">
        <v>1586</v>
      </c>
      <c r="M8" s="77">
        <v>0</v>
      </c>
      <c r="N8" s="77">
        <v>0</v>
      </c>
      <c r="O8" s="77">
        <v>0</v>
      </c>
      <c r="P8" s="77">
        <v>0</v>
      </c>
      <c r="Q8" s="77">
        <v>0</v>
      </c>
      <c r="R8" s="77">
        <v>0</v>
      </c>
      <c r="S8" s="77">
        <v>1529</v>
      </c>
      <c r="T8" s="77">
        <v>878</v>
      </c>
      <c r="U8" s="77">
        <v>724</v>
      </c>
      <c r="V8" s="77">
        <v>1330</v>
      </c>
      <c r="W8" s="77">
        <v>1368</v>
      </c>
      <c r="X8" s="77">
        <v>1852</v>
      </c>
      <c r="Y8" s="77">
        <v>2346</v>
      </c>
      <c r="Z8" s="77">
        <v>1404</v>
      </c>
      <c r="AA8" s="83">
        <v>320</v>
      </c>
    </row>
    <row r="9" spans="2:27" ht="12" thickBot="1" x14ac:dyDescent="0.35">
      <c r="B9" s="13">
        <v>1970</v>
      </c>
      <c r="C9" s="119">
        <f t="shared" si="0"/>
        <v>19854</v>
      </c>
      <c r="D9" s="35">
        <f t="shared" si="1"/>
        <v>7156</v>
      </c>
      <c r="E9" s="26">
        <f t="shared" si="2"/>
        <v>2173</v>
      </c>
      <c r="F9" s="26">
        <f t="shared" si="3"/>
        <v>3369</v>
      </c>
      <c r="G9" s="26">
        <f t="shared" si="4"/>
        <v>5772</v>
      </c>
      <c r="H9" s="26">
        <f t="shared" si="5"/>
        <v>1048</v>
      </c>
      <c r="I9" s="28">
        <f t="shared" si="6"/>
        <v>336</v>
      </c>
      <c r="J9" s="119">
        <f t="shared" si="7"/>
        <v>19854</v>
      </c>
      <c r="K9" s="78">
        <v>5460</v>
      </c>
      <c r="L9" s="78">
        <v>1692</v>
      </c>
      <c r="M9" s="78">
        <v>0</v>
      </c>
      <c r="N9" s="78">
        <v>0</v>
      </c>
      <c r="O9" s="78">
        <v>0</v>
      </c>
      <c r="P9" s="78">
        <v>0</v>
      </c>
      <c r="Q9" s="78">
        <v>0</v>
      </c>
      <c r="R9" s="78">
        <v>0</v>
      </c>
      <c r="S9" s="78">
        <v>1696</v>
      </c>
      <c r="T9" s="78">
        <v>1048</v>
      </c>
      <c r="U9" s="78">
        <v>770</v>
      </c>
      <c r="V9" s="78">
        <v>1403</v>
      </c>
      <c r="W9" s="78">
        <v>1409</v>
      </c>
      <c r="X9" s="78">
        <v>1960</v>
      </c>
      <c r="Y9" s="78">
        <v>2568</v>
      </c>
      <c r="Z9" s="78">
        <v>1512</v>
      </c>
      <c r="AA9" s="84">
        <v>336</v>
      </c>
    </row>
    <row r="10" spans="2:27" x14ac:dyDescent="0.3">
      <c r="B10" s="19">
        <v>1971</v>
      </c>
      <c r="C10" s="118">
        <f t="shared" si="0"/>
        <v>22315</v>
      </c>
      <c r="D10" s="36">
        <f t="shared" si="1"/>
        <v>7813</v>
      </c>
      <c r="E10" s="3">
        <f t="shared" si="2"/>
        <v>2451</v>
      </c>
      <c r="F10" s="3">
        <f t="shared" si="3"/>
        <v>3778</v>
      </c>
      <c r="G10" s="3">
        <f t="shared" si="4"/>
        <v>6676</v>
      </c>
      <c r="H10" s="3">
        <f t="shared" si="5"/>
        <v>1225</v>
      </c>
      <c r="I10" s="5">
        <f t="shared" si="6"/>
        <v>372</v>
      </c>
      <c r="J10" s="118">
        <f t="shared" si="7"/>
        <v>22315</v>
      </c>
      <c r="K10" s="76">
        <v>5851</v>
      </c>
      <c r="L10" s="76">
        <v>1936</v>
      </c>
      <c r="M10" s="76">
        <v>0</v>
      </c>
      <c r="N10" s="76">
        <v>0</v>
      </c>
      <c r="O10" s="76">
        <v>0</v>
      </c>
      <c r="P10" s="76">
        <v>0</v>
      </c>
      <c r="Q10" s="76">
        <v>0</v>
      </c>
      <c r="R10" s="76">
        <v>0</v>
      </c>
      <c r="S10" s="76">
        <v>1962</v>
      </c>
      <c r="T10" s="76">
        <v>1225</v>
      </c>
      <c r="U10" s="76">
        <v>877</v>
      </c>
      <c r="V10" s="76">
        <v>1574</v>
      </c>
      <c r="W10" s="76">
        <v>1548</v>
      </c>
      <c r="X10" s="76">
        <v>2230</v>
      </c>
      <c r="Y10" s="76">
        <v>2957</v>
      </c>
      <c r="Z10" s="76">
        <v>1783</v>
      </c>
      <c r="AA10" s="85">
        <v>372</v>
      </c>
    </row>
    <row r="11" spans="2:27" x14ac:dyDescent="0.3">
      <c r="B11" s="2">
        <v>1972</v>
      </c>
      <c r="C11" s="118">
        <f t="shared" si="0"/>
        <v>24506</v>
      </c>
      <c r="D11" s="34">
        <f t="shared" si="1"/>
        <v>8567</v>
      </c>
      <c r="E11" s="42">
        <f t="shared" si="2"/>
        <v>2661</v>
      </c>
      <c r="F11" s="42">
        <f t="shared" si="3"/>
        <v>4170</v>
      </c>
      <c r="G11" s="42">
        <f t="shared" si="4"/>
        <v>7352</v>
      </c>
      <c r="H11" s="42">
        <f t="shared" si="5"/>
        <v>1356</v>
      </c>
      <c r="I11" s="43">
        <f t="shared" si="6"/>
        <v>400</v>
      </c>
      <c r="J11" s="118">
        <f t="shared" si="7"/>
        <v>24506</v>
      </c>
      <c r="K11" s="77">
        <v>6318</v>
      </c>
      <c r="L11" s="77">
        <v>2136</v>
      </c>
      <c r="M11" s="77">
        <v>0</v>
      </c>
      <c r="N11" s="77">
        <v>0</v>
      </c>
      <c r="O11" s="77">
        <v>0</v>
      </c>
      <c r="P11" s="77">
        <v>0</v>
      </c>
      <c r="Q11" s="77">
        <v>0</v>
      </c>
      <c r="R11" s="77">
        <v>0</v>
      </c>
      <c r="S11" s="77">
        <v>2249</v>
      </c>
      <c r="T11" s="77">
        <v>1356</v>
      </c>
      <c r="U11" s="77">
        <v>946</v>
      </c>
      <c r="V11" s="77">
        <v>1715</v>
      </c>
      <c r="W11" s="77">
        <v>1697</v>
      </c>
      <c r="X11" s="77">
        <v>2473</v>
      </c>
      <c r="Y11" s="77">
        <v>3242</v>
      </c>
      <c r="Z11" s="77">
        <v>1974</v>
      </c>
      <c r="AA11" s="83">
        <v>400</v>
      </c>
    </row>
    <row r="12" spans="2:27" x14ac:dyDescent="0.3">
      <c r="B12" s="2">
        <v>1973</v>
      </c>
      <c r="C12" s="118">
        <f t="shared" si="0"/>
        <v>27834</v>
      </c>
      <c r="D12" s="34">
        <f t="shared" si="1"/>
        <v>9783</v>
      </c>
      <c r="E12" s="42">
        <f t="shared" si="2"/>
        <v>3048</v>
      </c>
      <c r="F12" s="42">
        <f t="shared" si="3"/>
        <v>4670</v>
      </c>
      <c r="G12" s="42">
        <f t="shared" si="4"/>
        <v>8445</v>
      </c>
      <c r="H12" s="42">
        <f t="shared" si="5"/>
        <v>1457</v>
      </c>
      <c r="I12" s="43">
        <f t="shared" si="6"/>
        <v>431</v>
      </c>
      <c r="J12" s="118">
        <f t="shared" si="7"/>
        <v>27834</v>
      </c>
      <c r="K12" s="77">
        <v>7143</v>
      </c>
      <c r="L12" s="77">
        <v>2478</v>
      </c>
      <c r="M12" s="77">
        <v>0</v>
      </c>
      <c r="N12" s="77">
        <v>0</v>
      </c>
      <c r="O12" s="77">
        <v>0</v>
      </c>
      <c r="P12" s="77">
        <v>0</v>
      </c>
      <c r="Q12" s="77">
        <v>0</v>
      </c>
      <c r="R12" s="77">
        <v>0</v>
      </c>
      <c r="S12" s="77">
        <v>2640</v>
      </c>
      <c r="T12" s="77">
        <v>1457</v>
      </c>
      <c r="U12" s="77">
        <v>1016</v>
      </c>
      <c r="V12" s="77">
        <v>2032</v>
      </c>
      <c r="W12" s="77">
        <v>1888</v>
      </c>
      <c r="X12" s="77">
        <v>2782</v>
      </c>
      <c r="Y12" s="77">
        <v>3716</v>
      </c>
      <c r="Z12" s="77">
        <v>2251</v>
      </c>
      <c r="AA12" s="83">
        <v>431</v>
      </c>
    </row>
    <row r="13" spans="2:27" x14ac:dyDescent="0.3">
      <c r="B13" s="2">
        <v>1974</v>
      </c>
      <c r="C13" s="118">
        <f t="shared" si="0"/>
        <v>31545</v>
      </c>
      <c r="D13" s="34">
        <f t="shared" si="1"/>
        <v>11178</v>
      </c>
      <c r="E13" s="42">
        <f t="shared" si="2"/>
        <v>3529</v>
      </c>
      <c r="F13" s="42">
        <f t="shared" si="3"/>
        <v>5239</v>
      </c>
      <c r="G13" s="42">
        <f t="shared" si="4"/>
        <v>9579</v>
      </c>
      <c r="H13" s="42">
        <f t="shared" si="5"/>
        <v>1562</v>
      </c>
      <c r="I13" s="43">
        <f t="shared" si="6"/>
        <v>458</v>
      </c>
      <c r="J13" s="118">
        <f t="shared" si="7"/>
        <v>31545</v>
      </c>
      <c r="K13" s="77">
        <v>7998</v>
      </c>
      <c r="L13" s="77">
        <v>2820</v>
      </c>
      <c r="M13" s="77">
        <v>0</v>
      </c>
      <c r="N13" s="77">
        <v>0</v>
      </c>
      <c r="O13" s="77">
        <v>0</v>
      </c>
      <c r="P13" s="77">
        <v>0</v>
      </c>
      <c r="Q13" s="77">
        <v>0</v>
      </c>
      <c r="R13" s="77">
        <v>0</v>
      </c>
      <c r="S13" s="77">
        <v>3180</v>
      </c>
      <c r="T13" s="77">
        <v>1562</v>
      </c>
      <c r="U13" s="77">
        <v>1164</v>
      </c>
      <c r="V13" s="77">
        <v>2365</v>
      </c>
      <c r="W13" s="77">
        <v>2085</v>
      </c>
      <c r="X13" s="77">
        <v>3154</v>
      </c>
      <c r="Y13" s="77">
        <v>4171</v>
      </c>
      <c r="Z13" s="77">
        <v>2588</v>
      </c>
      <c r="AA13" s="83">
        <v>458</v>
      </c>
    </row>
    <row r="14" spans="2:27" x14ac:dyDescent="0.3">
      <c r="B14" s="2">
        <v>1975</v>
      </c>
      <c r="C14" s="118">
        <f t="shared" si="0"/>
        <v>35755</v>
      </c>
      <c r="D14" s="34">
        <f t="shared" si="1"/>
        <v>12560</v>
      </c>
      <c r="E14" s="42">
        <f t="shared" si="2"/>
        <v>4033</v>
      </c>
      <c r="F14" s="42">
        <f t="shared" si="3"/>
        <v>5865</v>
      </c>
      <c r="G14" s="42">
        <f t="shared" si="4"/>
        <v>11035</v>
      </c>
      <c r="H14" s="42">
        <f t="shared" si="5"/>
        <v>1760</v>
      </c>
      <c r="I14" s="43">
        <f t="shared" si="6"/>
        <v>502</v>
      </c>
      <c r="J14" s="118">
        <f t="shared" si="7"/>
        <v>35755</v>
      </c>
      <c r="K14" s="77">
        <v>8790</v>
      </c>
      <c r="L14" s="77">
        <v>3039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3770</v>
      </c>
      <c r="T14" s="77">
        <v>1760</v>
      </c>
      <c r="U14" s="77">
        <v>1335</v>
      </c>
      <c r="V14" s="77">
        <v>2698</v>
      </c>
      <c r="W14" s="77">
        <v>2297</v>
      </c>
      <c r="X14" s="77">
        <v>3568</v>
      </c>
      <c r="Y14" s="77">
        <v>4948</v>
      </c>
      <c r="Z14" s="77">
        <v>3048</v>
      </c>
      <c r="AA14" s="83">
        <v>502</v>
      </c>
    </row>
    <row r="15" spans="2:27" x14ac:dyDescent="0.3">
      <c r="B15" s="2">
        <v>1976</v>
      </c>
      <c r="C15" s="118">
        <f t="shared" si="0"/>
        <v>39027</v>
      </c>
      <c r="D15" s="34">
        <f t="shared" si="1"/>
        <v>13545</v>
      </c>
      <c r="E15" s="42">
        <f t="shared" si="2"/>
        <v>4548</v>
      </c>
      <c r="F15" s="42">
        <f t="shared" si="3"/>
        <v>6415</v>
      </c>
      <c r="G15" s="42">
        <f t="shared" si="4"/>
        <v>12141</v>
      </c>
      <c r="H15" s="42">
        <f t="shared" si="5"/>
        <v>1835</v>
      </c>
      <c r="I15" s="43">
        <f t="shared" si="6"/>
        <v>543</v>
      </c>
      <c r="J15" s="118">
        <f t="shared" si="7"/>
        <v>39027</v>
      </c>
      <c r="K15" s="77">
        <v>9287</v>
      </c>
      <c r="L15" s="77">
        <v>3220</v>
      </c>
      <c r="M15" s="77">
        <v>0</v>
      </c>
      <c r="N15" s="77">
        <v>0</v>
      </c>
      <c r="O15" s="77">
        <v>0</v>
      </c>
      <c r="P15" s="77">
        <v>0</v>
      </c>
      <c r="Q15" s="77">
        <v>0</v>
      </c>
      <c r="R15" s="77">
        <v>0</v>
      </c>
      <c r="S15" s="77">
        <v>4258</v>
      </c>
      <c r="T15" s="77">
        <v>1835</v>
      </c>
      <c r="U15" s="77">
        <v>1473</v>
      </c>
      <c r="V15" s="77">
        <v>3075</v>
      </c>
      <c r="W15" s="77">
        <v>2509</v>
      </c>
      <c r="X15" s="77">
        <v>3906</v>
      </c>
      <c r="Y15" s="77">
        <v>5479</v>
      </c>
      <c r="Z15" s="77">
        <v>3442</v>
      </c>
      <c r="AA15" s="83">
        <v>543</v>
      </c>
    </row>
    <row r="16" spans="2:27" x14ac:dyDescent="0.3">
      <c r="B16" s="2">
        <v>1977</v>
      </c>
      <c r="C16" s="118">
        <f t="shared" si="0"/>
        <v>41864</v>
      </c>
      <c r="D16" s="34">
        <f t="shared" si="1"/>
        <v>14412</v>
      </c>
      <c r="E16" s="42">
        <f t="shared" si="2"/>
        <v>4987</v>
      </c>
      <c r="F16" s="42">
        <f t="shared" si="3"/>
        <v>7015</v>
      </c>
      <c r="G16" s="42">
        <f t="shared" si="4"/>
        <v>12916</v>
      </c>
      <c r="H16" s="42">
        <f t="shared" si="5"/>
        <v>1944</v>
      </c>
      <c r="I16" s="43">
        <f t="shared" si="6"/>
        <v>590</v>
      </c>
      <c r="J16" s="118">
        <f t="shared" si="7"/>
        <v>41864</v>
      </c>
      <c r="K16" s="77">
        <v>9768</v>
      </c>
      <c r="L16" s="77">
        <v>3344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4644</v>
      </c>
      <c r="T16" s="77">
        <v>1944</v>
      </c>
      <c r="U16" s="77">
        <v>1585</v>
      </c>
      <c r="V16" s="77">
        <v>3402</v>
      </c>
      <c r="W16" s="77">
        <v>2743</v>
      </c>
      <c r="X16" s="77">
        <v>4272</v>
      </c>
      <c r="Y16" s="77">
        <v>5901</v>
      </c>
      <c r="Z16" s="77">
        <v>3671</v>
      </c>
      <c r="AA16" s="83">
        <v>590</v>
      </c>
    </row>
    <row r="17" spans="2:27" x14ac:dyDescent="0.3">
      <c r="B17" s="2">
        <v>1978</v>
      </c>
      <c r="C17" s="118">
        <f t="shared" si="0"/>
        <v>44451</v>
      </c>
      <c r="D17" s="34">
        <f t="shared" si="1"/>
        <v>15244</v>
      </c>
      <c r="E17" s="42">
        <f t="shared" si="2"/>
        <v>5366</v>
      </c>
      <c r="F17" s="42">
        <f t="shared" si="3"/>
        <v>7545</v>
      </c>
      <c r="G17" s="42">
        <f t="shared" si="4"/>
        <v>13622</v>
      </c>
      <c r="H17" s="42">
        <f t="shared" si="5"/>
        <v>2024</v>
      </c>
      <c r="I17" s="43">
        <f t="shared" si="6"/>
        <v>650</v>
      </c>
      <c r="J17" s="118">
        <f t="shared" si="7"/>
        <v>44451</v>
      </c>
      <c r="K17" s="77">
        <v>10228</v>
      </c>
      <c r="L17" s="77">
        <v>3673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0</v>
      </c>
      <c r="S17" s="77">
        <v>5016</v>
      </c>
      <c r="T17" s="77">
        <v>2024</v>
      </c>
      <c r="U17" s="77">
        <v>1659</v>
      </c>
      <c r="V17" s="77">
        <v>3707</v>
      </c>
      <c r="W17" s="77">
        <v>3022</v>
      </c>
      <c r="X17" s="77">
        <v>4523</v>
      </c>
      <c r="Y17" s="77">
        <v>6096</v>
      </c>
      <c r="Z17" s="77">
        <v>3853</v>
      </c>
      <c r="AA17" s="83">
        <v>650</v>
      </c>
    </row>
    <row r="18" spans="2:27" x14ac:dyDescent="0.3">
      <c r="B18" s="2">
        <v>1979</v>
      </c>
      <c r="C18" s="118">
        <f t="shared" si="0"/>
        <v>47611</v>
      </c>
      <c r="D18" s="34">
        <f t="shared" si="1"/>
        <v>16057</v>
      </c>
      <c r="E18" s="42">
        <f t="shared" si="2"/>
        <v>5920</v>
      </c>
      <c r="F18" s="42">
        <f t="shared" si="3"/>
        <v>8107</v>
      </c>
      <c r="G18" s="42">
        <f t="shared" si="4"/>
        <v>14610</v>
      </c>
      <c r="H18" s="42">
        <f t="shared" si="5"/>
        <v>2214</v>
      </c>
      <c r="I18" s="43">
        <f t="shared" si="6"/>
        <v>703</v>
      </c>
      <c r="J18" s="118">
        <f t="shared" si="7"/>
        <v>47611</v>
      </c>
      <c r="K18" s="77">
        <v>10716</v>
      </c>
      <c r="L18" s="77">
        <v>3855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5341</v>
      </c>
      <c r="T18" s="77">
        <v>2214</v>
      </c>
      <c r="U18" s="77">
        <v>1848</v>
      </c>
      <c r="V18" s="77">
        <v>4072</v>
      </c>
      <c r="W18" s="77">
        <v>3232</v>
      </c>
      <c r="X18" s="77">
        <v>4875</v>
      </c>
      <c r="Y18" s="77">
        <v>6621</v>
      </c>
      <c r="Z18" s="77">
        <v>4134</v>
      </c>
      <c r="AA18" s="83">
        <v>703</v>
      </c>
    </row>
    <row r="19" spans="2:27" ht="12" thickBot="1" x14ac:dyDescent="0.35">
      <c r="B19" s="25">
        <v>1980</v>
      </c>
      <c r="C19" s="120">
        <f t="shared" si="0"/>
        <v>50948</v>
      </c>
      <c r="D19" s="37">
        <f t="shared" si="1"/>
        <v>17027</v>
      </c>
      <c r="E19" s="14">
        <f t="shared" si="2"/>
        <v>6403</v>
      </c>
      <c r="F19" s="14">
        <f t="shared" si="3"/>
        <v>8798</v>
      </c>
      <c r="G19" s="14">
        <f t="shared" si="4"/>
        <v>15642</v>
      </c>
      <c r="H19" s="14">
        <f t="shared" si="5"/>
        <v>2336</v>
      </c>
      <c r="I19" s="16">
        <f t="shared" si="6"/>
        <v>742</v>
      </c>
      <c r="J19" s="120">
        <f t="shared" si="7"/>
        <v>50948</v>
      </c>
      <c r="K19" s="79">
        <v>11179</v>
      </c>
      <c r="L19" s="79">
        <v>4061</v>
      </c>
      <c r="M19" s="79">
        <v>0</v>
      </c>
      <c r="N19" s="79">
        <v>0</v>
      </c>
      <c r="O19" s="79">
        <v>0</v>
      </c>
      <c r="P19" s="79">
        <v>0</v>
      </c>
      <c r="Q19" s="79">
        <v>0</v>
      </c>
      <c r="R19" s="79">
        <v>0</v>
      </c>
      <c r="S19" s="79">
        <v>5848</v>
      </c>
      <c r="T19" s="79">
        <v>2336</v>
      </c>
      <c r="U19" s="79">
        <v>2030</v>
      </c>
      <c r="V19" s="79">
        <v>4373</v>
      </c>
      <c r="W19" s="79">
        <v>3496</v>
      </c>
      <c r="X19" s="79">
        <v>5302</v>
      </c>
      <c r="Y19" s="79">
        <v>7104</v>
      </c>
      <c r="Z19" s="79">
        <v>4477</v>
      </c>
      <c r="AA19" s="86">
        <v>742</v>
      </c>
    </row>
    <row r="20" spans="2:27" x14ac:dyDescent="0.3">
      <c r="B20" s="31">
        <v>1981</v>
      </c>
      <c r="C20" s="117">
        <f t="shared" si="0"/>
        <v>55347</v>
      </c>
      <c r="D20" s="33">
        <f t="shared" si="1"/>
        <v>18084</v>
      </c>
      <c r="E20" s="20">
        <f t="shared" si="2"/>
        <v>7029</v>
      </c>
      <c r="F20" s="20">
        <f t="shared" si="3"/>
        <v>9856</v>
      </c>
      <c r="G20" s="20">
        <f t="shared" si="4"/>
        <v>17013</v>
      </c>
      <c r="H20" s="20">
        <f t="shared" si="5"/>
        <v>2566</v>
      </c>
      <c r="I20" s="22">
        <f t="shared" si="6"/>
        <v>799</v>
      </c>
      <c r="J20" s="117">
        <f t="shared" si="7"/>
        <v>55347</v>
      </c>
      <c r="K20" s="80">
        <v>11666</v>
      </c>
      <c r="L20" s="80">
        <v>4343</v>
      </c>
      <c r="M20" s="80">
        <v>0</v>
      </c>
      <c r="N20" s="80">
        <v>0</v>
      </c>
      <c r="O20" s="80">
        <v>0</v>
      </c>
      <c r="P20" s="80">
        <v>0</v>
      </c>
      <c r="Q20" s="80">
        <v>0</v>
      </c>
      <c r="R20" s="80">
        <v>0</v>
      </c>
      <c r="S20" s="80">
        <v>6418</v>
      </c>
      <c r="T20" s="80">
        <v>2566</v>
      </c>
      <c r="U20" s="80">
        <v>2289</v>
      </c>
      <c r="V20" s="80">
        <v>4740</v>
      </c>
      <c r="W20" s="80">
        <v>3780</v>
      </c>
      <c r="X20" s="80">
        <v>6076</v>
      </c>
      <c r="Y20" s="80">
        <v>7788</v>
      </c>
      <c r="Z20" s="80">
        <v>4882</v>
      </c>
      <c r="AA20" s="82">
        <v>799</v>
      </c>
    </row>
    <row r="21" spans="2:27" x14ac:dyDescent="0.3">
      <c r="B21" s="2">
        <v>1982</v>
      </c>
      <c r="C21" s="118">
        <f t="shared" si="0"/>
        <v>59160</v>
      </c>
      <c r="D21" s="34">
        <f t="shared" si="1"/>
        <v>19204</v>
      </c>
      <c r="E21" s="42">
        <f t="shared" si="2"/>
        <v>7500</v>
      </c>
      <c r="F21" s="42">
        <f t="shared" si="3"/>
        <v>10814</v>
      </c>
      <c r="G21" s="42">
        <f t="shared" si="4"/>
        <v>17934</v>
      </c>
      <c r="H21" s="42">
        <f t="shared" si="5"/>
        <v>2858</v>
      </c>
      <c r="I21" s="43">
        <f t="shared" si="6"/>
        <v>850</v>
      </c>
      <c r="J21" s="118">
        <f t="shared" si="7"/>
        <v>59160</v>
      </c>
      <c r="K21" s="77">
        <v>12138</v>
      </c>
      <c r="L21" s="77">
        <v>4487</v>
      </c>
      <c r="M21" s="77">
        <v>3279</v>
      </c>
      <c r="N21" s="77">
        <v>1706</v>
      </c>
      <c r="O21" s="77">
        <v>0</v>
      </c>
      <c r="P21" s="77">
        <v>0</v>
      </c>
      <c r="Q21" s="77">
        <v>0</v>
      </c>
      <c r="R21" s="77">
        <v>0</v>
      </c>
      <c r="S21" s="77">
        <v>5360</v>
      </c>
      <c r="T21" s="77">
        <v>2858</v>
      </c>
      <c r="U21" s="77">
        <v>2435</v>
      </c>
      <c r="V21" s="77">
        <v>5065</v>
      </c>
      <c r="W21" s="77">
        <v>4122</v>
      </c>
      <c r="X21" s="77">
        <v>6692</v>
      </c>
      <c r="Y21" s="77">
        <v>4912</v>
      </c>
      <c r="Z21" s="77">
        <v>5256</v>
      </c>
      <c r="AA21" s="83">
        <v>850</v>
      </c>
    </row>
    <row r="22" spans="2:27" x14ac:dyDescent="0.3">
      <c r="B22" s="2">
        <v>1983</v>
      </c>
      <c r="C22" s="118">
        <f t="shared" si="0"/>
        <v>63109</v>
      </c>
      <c r="D22" s="34">
        <f t="shared" si="1"/>
        <v>20468</v>
      </c>
      <c r="E22" s="42">
        <f t="shared" si="2"/>
        <v>7923</v>
      </c>
      <c r="F22" s="42">
        <f t="shared" si="3"/>
        <v>11527</v>
      </c>
      <c r="G22" s="42">
        <f t="shared" si="4"/>
        <v>19133</v>
      </c>
      <c r="H22" s="42">
        <f t="shared" si="5"/>
        <v>3137</v>
      </c>
      <c r="I22" s="43">
        <f t="shared" si="6"/>
        <v>921</v>
      </c>
      <c r="J22" s="118">
        <f t="shared" si="7"/>
        <v>63109</v>
      </c>
      <c r="K22" s="77">
        <v>12786</v>
      </c>
      <c r="L22" s="77">
        <v>4926</v>
      </c>
      <c r="M22" s="77">
        <v>3491</v>
      </c>
      <c r="N22" s="77">
        <v>1782</v>
      </c>
      <c r="O22" s="77">
        <v>0</v>
      </c>
      <c r="P22" s="77">
        <v>0</v>
      </c>
      <c r="Q22" s="77">
        <v>0</v>
      </c>
      <c r="R22" s="77">
        <v>0</v>
      </c>
      <c r="S22" s="77">
        <v>5900</v>
      </c>
      <c r="T22" s="77">
        <v>3137</v>
      </c>
      <c r="U22" s="77">
        <v>2551</v>
      </c>
      <c r="V22" s="77">
        <v>5372</v>
      </c>
      <c r="W22" s="77">
        <v>4425</v>
      </c>
      <c r="X22" s="77">
        <v>7102</v>
      </c>
      <c r="Y22" s="77">
        <v>5239</v>
      </c>
      <c r="Z22" s="77">
        <v>5477</v>
      </c>
      <c r="AA22" s="83">
        <v>921</v>
      </c>
    </row>
    <row r="23" spans="2:27" x14ac:dyDescent="0.3">
      <c r="B23" s="2">
        <v>1984</v>
      </c>
      <c r="C23" s="118">
        <f t="shared" si="0"/>
        <v>66278</v>
      </c>
      <c r="D23" s="34">
        <f t="shared" si="1"/>
        <v>21769</v>
      </c>
      <c r="E23" s="42">
        <f t="shared" si="2"/>
        <v>8229</v>
      </c>
      <c r="F23" s="42">
        <f t="shared" si="3"/>
        <v>12108</v>
      </c>
      <c r="G23" s="42">
        <f t="shared" si="4"/>
        <v>19906</v>
      </c>
      <c r="H23" s="42">
        <f t="shared" si="5"/>
        <v>3288</v>
      </c>
      <c r="I23" s="43">
        <f t="shared" si="6"/>
        <v>978</v>
      </c>
      <c r="J23" s="118">
        <f t="shared" si="7"/>
        <v>66278</v>
      </c>
      <c r="K23" s="77">
        <v>13683</v>
      </c>
      <c r="L23" s="77">
        <v>5079</v>
      </c>
      <c r="M23" s="77">
        <v>3615</v>
      </c>
      <c r="N23" s="77">
        <v>1857</v>
      </c>
      <c r="O23" s="77">
        <v>0</v>
      </c>
      <c r="P23" s="77">
        <v>0</v>
      </c>
      <c r="Q23" s="77">
        <v>0</v>
      </c>
      <c r="R23" s="77">
        <v>0</v>
      </c>
      <c r="S23" s="77">
        <v>6229</v>
      </c>
      <c r="T23" s="77">
        <v>3288</v>
      </c>
      <c r="U23" s="77">
        <v>2626</v>
      </c>
      <c r="V23" s="77">
        <v>5603</v>
      </c>
      <c r="W23" s="77">
        <v>4611</v>
      </c>
      <c r="X23" s="77">
        <v>7497</v>
      </c>
      <c r="Y23" s="77">
        <v>5453</v>
      </c>
      <c r="Z23" s="77">
        <v>5759</v>
      </c>
      <c r="AA23" s="83">
        <v>978</v>
      </c>
    </row>
    <row r="24" spans="2:27" x14ac:dyDescent="0.3">
      <c r="B24" s="2">
        <v>1985</v>
      </c>
      <c r="C24" s="118">
        <f t="shared" si="0"/>
        <v>69546</v>
      </c>
      <c r="D24" s="34">
        <f t="shared" si="1"/>
        <v>23127</v>
      </c>
      <c r="E24" s="42">
        <f t="shared" si="2"/>
        <v>8408</v>
      </c>
      <c r="F24" s="42">
        <f t="shared" si="3"/>
        <v>12665</v>
      </c>
      <c r="G24" s="42">
        <f t="shared" si="4"/>
        <v>20976</v>
      </c>
      <c r="H24" s="42">
        <f t="shared" si="5"/>
        <v>3350</v>
      </c>
      <c r="I24" s="43">
        <f t="shared" si="6"/>
        <v>1020</v>
      </c>
      <c r="J24" s="118">
        <f t="shared" si="7"/>
        <v>69546</v>
      </c>
      <c r="K24" s="77">
        <v>14772</v>
      </c>
      <c r="L24" s="77">
        <v>5557</v>
      </c>
      <c r="M24" s="77">
        <v>3741</v>
      </c>
      <c r="N24" s="77">
        <v>1935</v>
      </c>
      <c r="O24" s="77">
        <v>0</v>
      </c>
      <c r="P24" s="77">
        <v>0</v>
      </c>
      <c r="Q24" s="77">
        <v>0</v>
      </c>
      <c r="R24" s="77">
        <v>0</v>
      </c>
      <c r="S24" s="77">
        <v>6420</v>
      </c>
      <c r="T24" s="77">
        <v>3350</v>
      </c>
      <c r="U24" s="77">
        <v>2667</v>
      </c>
      <c r="V24" s="77">
        <v>5741</v>
      </c>
      <c r="W24" s="77">
        <v>4735</v>
      </c>
      <c r="X24" s="77">
        <v>7930</v>
      </c>
      <c r="Y24" s="77">
        <v>5666</v>
      </c>
      <c r="Z24" s="77">
        <v>6012</v>
      </c>
      <c r="AA24" s="83">
        <v>1020</v>
      </c>
    </row>
    <row r="25" spans="2:27" x14ac:dyDescent="0.3">
      <c r="B25" s="2">
        <v>1986</v>
      </c>
      <c r="C25" s="118">
        <f t="shared" si="0"/>
        <v>72700</v>
      </c>
      <c r="D25" s="34">
        <f t="shared" si="1"/>
        <v>24534</v>
      </c>
      <c r="E25" s="42">
        <f t="shared" si="2"/>
        <v>8559</v>
      </c>
      <c r="F25" s="42">
        <f t="shared" si="3"/>
        <v>13238</v>
      </c>
      <c r="G25" s="42">
        <f t="shared" si="4"/>
        <v>21908</v>
      </c>
      <c r="H25" s="42">
        <f t="shared" si="5"/>
        <v>3386</v>
      </c>
      <c r="I25" s="43">
        <f t="shared" si="6"/>
        <v>1075</v>
      </c>
      <c r="J25" s="118">
        <f t="shared" si="7"/>
        <v>72700</v>
      </c>
      <c r="K25" s="77">
        <v>15646</v>
      </c>
      <c r="L25" s="77">
        <v>5819</v>
      </c>
      <c r="M25" s="77">
        <v>3887</v>
      </c>
      <c r="N25" s="77">
        <v>2045</v>
      </c>
      <c r="O25" s="77">
        <v>0</v>
      </c>
      <c r="P25" s="77">
        <v>0</v>
      </c>
      <c r="Q25" s="77">
        <v>0</v>
      </c>
      <c r="R25" s="77">
        <v>0</v>
      </c>
      <c r="S25" s="77">
        <v>6843</v>
      </c>
      <c r="T25" s="77">
        <v>3386</v>
      </c>
      <c r="U25" s="77">
        <v>2695</v>
      </c>
      <c r="V25" s="77">
        <v>5864</v>
      </c>
      <c r="W25" s="77">
        <v>4847</v>
      </c>
      <c r="X25" s="77">
        <v>8391</v>
      </c>
      <c r="Y25" s="77">
        <v>5995</v>
      </c>
      <c r="Z25" s="77">
        <v>6207</v>
      </c>
      <c r="AA25" s="83">
        <v>1075</v>
      </c>
    </row>
    <row r="26" spans="2:27" x14ac:dyDescent="0.3">
      <c r="B26" s="2">
        <v>1987</v>
      </c>
      <c r="C26" s="118">
        <f t="shared" si="0"/>
        <v>76015</v>
      </c>
      <c r="D26" s="34">
        <f t="shared" si="1"/>
        <v>26192</v>
      </c>
      <c r="E26" s="42">
        <f t="shared" si="2"/>
        <v>8583</v>
      </c>
      <c r="F26" s="42">
        <f t="shared" si="3"/>
        <v>13877</v>
      </c>
      <c r="G26" s="42">
        <f t="shared" si="4"/>
        <v>22720</v>
      </c>
      <c r="H26" s="42">
        <f t="shared" si="5"/>
        <v>3522</v>
      </c>
      <c r="I26" s="43">
        <f t="shared" si="6"/>
        <v>1121</v>
      </c>
      <c r="J26" s="118">
        <f t="shared" si="7"/>
        <v>76015</v>
      </c>
      <c r="K26" s="77">
        <v>16728</v>
      </c>
      <c r="L26" s="77">
        <v>6206</v>
      </c>
      <c r="M26" s="77">
        <v>3855</v>
      </c>
      <c r="N26" s="77">
        <v>2186</v>
      </c>
      <c r="O26" s="77">
        <v>2997</v>
      </c>
      <c r="P26" s="77">
        <v>0</v>
      </c>
      <c r="Q26" s="77">
        <v>0</v>
      </c>
      <c r="R26" s="77">
        <v>0</v>
      </c>
      <c r="S26" s="77">
        <v>7278</v>
      </c>
      <c r="T26" s="77">
        <v>3522</v>
      </c>
      <c r="U26" s="77">
        <v>2673</v>
      </c>
      <c r="V26" s="77">
        <v>5910</v>
      </c>
      <c r="W26" s="77">
        <v>4927</v>
      </c>
      <c r="X26" s="77">
        <v>5953</v>
      </c>
      <c r="Y26" s="77">
        <v>6158</v>
      </c>
      <c r="Z26" s="77">
        <v>6501</v>
      </c>
      <c r="AA26" s="83">
        <v>1121</v>
      </c>
    </row>
    <row r="27" spans="2:27" x14ac:dyDescent="0.3">
      <c r="B27" s="2">
        <v>1988</v>
      </c>
      <c r="C27" s="118">
        <f t="shared" si="0"/>
        <v>81139</v>
      </c>
      <c r="D27" s="34">
        <f t="shared" si="1"/>
        <v>28188</v>
      </c>
      <c r="E27" s="42">
        <f t="shared" si="2"/>
        <v>9133</v>
      </c>
      <c r="F27" s="42">
        <f t="shared" si="3"/>
        <v>14739</v>
      </c>
      <c r="G27" s="42">
        <f t="shared" si="4"/>
        <v>24099</v>
      </c>
      <c r="H27" s="42">
        <f t="shared" si="5"/>
        <v>3773</v>
      </c>
      <c r="I27" s="43">
        <f t="shared" si="6"/>
        <v>1207</v>
      </c>
      <c r="J27" s="118">
        <f t="shared" si="7"/>
        <v>81139</v>
      </c>
      <c r="K27" s="77">
        <v>17764</v>
      </c>
      <c r="L27" s="77">
        <v>6622</v>
      </c>
      <c r="M27" s="77">
        <v>3979</v>
      </c>
      <c r="N27" s="77">
        <v>2386</v>
      </c>
      <c r="O27" s="77">
        <v>3432</v>
      </c>
      <c r="P27" s="77">
        <v>0</v>
      </c>
      <c r="Q27" s="77">
        <v>0</v>
      </c>
      <c r="R27" s="77">
        <v>0</v>
      </c>
      <c r="S27" s="77">
        <v>8038</v>
      </c>
      <c r="T27" s="77">
        <v>3773</v>
      </c>
      <c r="U27" s="77">
        <v>2877</v>
      </c>
      <c r="V27" s="77">
        <v>6256</v>
      </c>
      <c r="W27" s="77">
        <v>5179</v>
      </c>
      <c r="X27" s="77">
        <v>6128</v>
      </c>
      <c r="Y27" s="77">
        <v>6493</v>
      </c>
      <c r="Z27" s="77">
        <v>7005</v>
      </c>
      <c r="AA27" s="83">
        <v>1207</v>
      </c>
    </row>
    <row r="28" spans="2:27" x14ac:dyDescent="0.3">
      <c r="B28" s="2">
        <v>1989</v>
      </c>
      <c r="C28" s="118">
        <f t="shared" si="0"/>
        <v>87277</v>
      </c>
      <c r="D28" s="34">
        <f t="shared" si="1"/>
        <v>30399</v>
      </c>
      <c r="E28" s="42">
        <f t="shared" si="2"/>
        <v>9818</v>
      </c>
      <c r="F28" s="42">
        <f t="shared" si="3"/>
        <v>15518</v>
      </c>
      <c r="G28" s="42">
        <f t="shared" si="4"/>
        <v>26205</v>
      </c>
      <c r="H28" s="42">
        <f t="shared" si="5"/>
        <v>4044</v>
      </c>
      <c r="I28" s="43">
        <f t="shared" si="6"/>
        <v>1293</v>
      </c>
      <c r="J28" s="118">
        <f t="shared" si="7"/>
        <v>87277</v>
      </c>
      <c r="K28" s="77">
        <v>18905</v>
      </c>
      <c r="L28" s="77">
        <v>7273</v>
      </c>
      <c r="M28" s="77">
        <v>4255</v>
      </c>
      <c r="N28" s="77">
        <v>2623</v>
      </c>
      <c r="O28" s="77">
        <v>3654</v>
      </c>
      <c r="P28" s="77">
        <v>2236</v>
      </c>
      <c r="Q28" s="77">
        <v>0</v>
      </c>
      <c r="R28" s="77">
        <v>0</v>
      </c>
      <c r="S28" s="77">
        <v>8871</v>
      </c>
      <c r="T28" s="77">
        <v>4044</v>
      </c>
      <c r="U28" s="77">
        <v>3071</v>
      </c>
      <c r="V28" s="77">
        <v>4511</v>
      </c>
      <c r="W28" s="77">
        <v>5467</v>
      </c>
      <c r="X28" s="77">
        <v>6397</v>
      </c>
      <c r="Y28" s="77">
        <v>7061</v>
      </c>
      <c r="Z28" s="77">
        <v>7616</v>
      </c>
      <c r="AA28" s="83">
        <v>1293</v>
      </c>
    </row>
    <row r="29" spans="2:27" ht="12" thickBot="1" x14ac:dyDescent="0.35">
      <c r="B29" s="13">
        <v>1990</v>
      </c>
      <c r="C29" s="119">
        <f t="shared" si="0"/>
        <v>92683</v>
      </c>
      <c r="D29" s="35">
        <f t="shared" si="1"/>
        <v>32253</v>
      </c>
      <c r="E29" s="26">
        <f t="shared" si="2"/>
        <v>10635</v>
      </c>
      <c r="F29" s="26">
        <f t="shared" si="3"/>
        <v>16138</v>
      </c>
      <c r="G29" s="26">
        <f t="shared" si="4"/>
        <v>27811</v>
      </c>
      <c r="H29" s="26">
        <f t="shared" si="5"/>
        <v>4435</v>
      </c>
      <c r="I29" s="28">
        <f t="shared" si="6"/>
        <v>1411</v>
      </c>
      <c r="J29" s="119">
        <f t="shared" si="7"/>
        <v>92683</v>
      </c>
      <c r="K29" s="78">
        <v>19831</v>
      </c>
      <c r="L29" s="78">
        <v>7699</v>
      </c>
      <c r="M29" s="78">
        <v>4393</v>
      </c>
      <c r="N29" s="78">
        <v>2772</v>
      </c>
      <c r="O29" s="78">
        <v>3727</v>
      </c>
      <c r="P29" s="78">
        <v>2374</v>
      </c>
      <c r="Q29" s="78">
        <v>0</v>
      </c>
      <c r="R29" s="78">
        <v>0</v>
      </c>
      <c r="S29" s="78">
        <v>9650</v>
      </c>
      <c r="T29" s="78">
        <v>4435</v>
      </c>
      <c r="U29" s="78">
        <v>3322</v>
      </c>
      <c r="V29" s="78">
        <v>4939</v>
      </c>
      <c r="W29" s="78">
        <v>5833</v>
      </c>
      <c r="X29" s="78">
        <v>6578</v>
      </c>
      <c r="Y29" s="78">
        <v>7530</v>
      </c>
      <c r="Z29" s="78">
        <v>8189</v>
      </c>
      <c r="AA29" s="84">
        <v>1411</v>
      </c>
    </row>
    <row r="30" spans="2:27" x14ac:dyDescent="0.3">
      <c r="B30" s="19">
        <v>1991</v>
      </c>
      <c r="C30" s="118">
        <f t="shared" si="0"/>
        <v>95272</v>
      </c>
      <c r="D30" s="36">
        <f t="shared" si="1"/>
        <v>33391</v>
      </c>
      <c r="E30" s="3">
        <f t="shared" si="2"/>
        <v>10936</v>
      </c>
      <c r="F30" s="3">
        <f t="shared" si="3"/>
        <v>16521</v>
      </c>
      <c r="G30" s="3">
        <f t="shared" si="4"/>
        <v>28337</v>
      </c>
      <c r="H30" s="3">
        <f t="shared" si="5"/>
        <v>4634</v>
      </c>
      <c r="I30" s="5">
        <f t="shared" si="6"/>
        <v>1453</v>
      </c>
      <c r="J30" s="118">
        <f t="shared" si="7"/>
        <v>95272</v>
      </c>
      <c r="K30" s="76">
        <v>20383</v>
      </c>
      <c r="L30" s="76">
        <v>7790</v>
      </c>
      <c r="M30" s="76">
        <v>4446</v>
      </c>
      <c r="N30" s="76">
        <v>2923</v>
      </c>
      <c r="O30" s="76">
        <v>3825</v>
      </c>
      <c r="P30" s="76">
        <v>2432</v>
      </c>
      <c r="Q30" s="76">
        <v>0</v>
      </c>
      <c r="R30" s="76">
        <v>0</v>
      </c>
      <c r="S30" s="76">
        <v>10085</v>
      </c>
      <c r="T30" s="76">
        <v>4634</v>
      </c>
      <c r="U30" s="76">
        <v>3434</v>
      </c>
      <c r="V30" s="76">
        <v>5070</v>
      </c>
      <c r="W30" s="76">
        <v>5882</v>
      </c>
      <c r="X30" s="76">
        <v>6814</v>
      </c>
      <c r="Y30" s="76">
        <v>7708</v>
      </c>
      <c r="Z30" s="76">
        <v>8393</v>
      </c>
      <c r="AA30" s="85">
        <v>1453</v>
      </c>
    </row>
    <row r="31" spans="2:27" x14ac:dyDescent="0.3">
      <c r="B31" s="2">
        <v>1992</v>
      </c>
      <c r="C31" s="118">
        <f t="shared" si="0"/>
        <v>96342</v>
      </c>
      <c r="D31" s="34">
        <f t="shared" si="1"/>
        <v>34042</v>
      </c>
      <c r="E31" s="42">
        <f t="shared" si="2"/>
        <v>11116</v>
      </c>
      <c r="F31" s="42">
        <f t="shared" si="3"/>
        <v>16405</v>
      </c>
      <c r="G31" s="42">
        <f t="shared" si="4"/>
        <v>28642</v>
      </c>
      <c r="H31" s="42">
        <f t="shared" si="5"/>
        <v>4656</v>
      </c>
      <c r="I31" s="43">
        <f t="shared" si="6"/>
        <v>1481</v>
      </c>
      <c r="J31" s="118">
        <f t="shared" si="7"/>
        <v>96342</v>
      </c>
      <c r="K31" s="77">
        <v>20642</v>
      </c>
      <c r="L31" s="77">
        <v>7898</v>
      </c>
      <c r="M31" s="77">
        <v>4600</v>
      </c>
      <c r="N31" s="77">
        <v>2975</v>
      </c>
      <c r="O31" s="77">
        <v>3805</v>
      </c>
      <c r="P31" s="77">
        <v>2559</v>
      </c>
      <c r="Q31" s="77">
        <v>0</v>
      </c>
      <c r="R31" s="77">
        <v>0</v>
      </c>
      <c r="S31" s="77">
        <v>10425</v>
      </c>
      <c r="T31" s="77">
        <v>4656</v>
      </c>
      <c r="U31" s="77">
        <v>3448</v>
      </c>
      <c r="V31" s="77">
        <v>5109</v>
      </c>
      <c r="W31" s="77">
        <v>5864</v>
      </c>
      <c r="X31" s="77">
        <v>6736</v>
      </c>
      <c r="Y31" s="77">
        <v>7687</v>
      </c>
      <c r="Z31" s="77">
        <v>8457</v>
      </c>
      <c r="AA31" s="83">
        <v>1481</v>
      </c>
    </row>
    <row r="32" spans="2:27" x14ac:dyDescent="0.3">
      <c r="B32" s="2">
        <v>1993</v>
      </c>
      <c r="C32" s="118">
        <f t="shared" si="0"/>
        <v>96698</v>
      </c>
      <c r="D32" s="34">
        <f t="shared" si="1"/>
        <v>34640</v>
      </c>
      <c r="E32" s="42">
        <f t="shared" si="2"/>
        <v>11201</v>
      </c>
      <c r="F32" s="42">
        <f t="shared" si="3"/>
        <v>16013</v>
      </c>
      <c r="G32" s="42">
        <f t="shared" si="4"/>
        <v>28757</v>
      </c>
      <c r="H32" s="42">
        <f t="shared" si="5"/>
        <v>4619</v>
      </c>
      <c r="I32" s="43">
        <f t="shared" si="6"/>
        <v>1468</v>
      </c>
      <c r="J32" s="118">
        <f t="shared" si="7"/>
        <v>96698</v>
      </c>
      <c r="K32" s="77">
        <v>20795</v>
      </c>
      <c r="L32" s="77">
        <v>7965</v>
      </c>
      <c r="M32" s="77">
        <v>4645</v>
      </c>
      <c r="N32" s="77">
        <v>3107</v>
      </c>
      <c r="O32" s="77">
        <v>3645</v>
      </c>
      <c r="P32" s="77">
        <v>2660</v>
      </c>
      <c r="Q32" s="77">
        <v>0</v>
      </c>
      <c r="R32" s="77">
        <v>0</v>
      </c>
      <c r="S32" s="77">
        <v>10738</v>
      </c>
      <c r="T32" s="77">
        <v>4619</v>
      </c>
      <c r="U32" s="77">
        <v>3460</v>
      </c>
      <c r="V32" s="77">
        <v>5081</v>
      </c>
      <c r="W32" s="77">
        <v>5805</v>
      </c>
      <c r="X32" s="77">
        <v>6563</v>
      </c>
      <c r="Y32" s="77">
        <v>7661</v>
      </c>
      <c r="Z32" s="77">
        <v>8486</v>
      </c>
      <c r="AA32" s="83">
        <v>1468</v>
      </c>
    </row>
    <row r="33" spans="2:27" x14ac:dyDescent="0.3">
      <c r="B33" s="2">
        <v>1994</v>
      </c>
      <c r="C33" s="118">
        <f t="shared" si="0"/>
        <v>97064</v>
      </c>
      <c r="D33" s="34">
        <f t="shared" si="1"/>
        <v>35265</v>
      </c>
      <c r="E33" s="42">
        <f t="shared" si="2"/>
        <v>11243</v>
      </c>
      <c r="F33" s="42">
        <f t="shared" si="3"/>
        <v>15798</v>
      </c>
      <c r="G33" s="42">
        <f t="shared" si="4"/>
        <v>28731</v>
      </c>
      <c r="H33" s="42">
        <f t="shared" si="5"/>
        <v>4579</v>
      </c>
      <c r="I33" s="43">
        <f t="shared" si="6"/>
        <v>1448</v>
      </c>
      <c r="J33" s="118">
        <f t="shared" si="7"/>
        <v>97064</v>
      </c>
      <c r="K33" s="77">
        <v>21056</v>
      </c>
      <c r="L33" s="77">
        <v>8084</v>
      </c>
      <c r="M33" s="77">
        <v>4743</v>
      </c>
      <c r="N33" s="77">
        <v>3202</v>
      </c>
      <c r="O33" s="77">
        <v>3526</v>
      </c>
      <c r="P33" s="77">
        <v>2774</v>
      </c>
      <c r="Q33" s="77">
        <v>0</v>
      </c>
      <c r="R33" s="77">
        <v>0</v>
      </c>
      <c r="S33" s="77">
        <v>11007</v>
      </c>
      <c r="T33" s="77">
        <v>4579</v>
      </c>
      <c r="U33" s="77">
        <v>3414</v>
      </c>
      <c r="V33" s="77">
        <v>5055</v>
      </c>
      <c r="W33" s="77">
        <v>5839</v>
      </c>
      <c r="X33" s="77">
        <v>6433</v>
      </c>
      <c r="Y33" s="77">
        <v>7405</v>
      </c>
      <c r="Z33" s="77">
        <v>8499</v>
      </c>
      <c r="AA33" s="83">
        <v>1448</v>
      </c>
    </row>
    <row r="34" spans="2:27" x14ac:dyDescent="0.3">
      <c r="B34" s="2">
        <v>1995</v>
      </c>
      <c r="C34" s="118">
        <f t="shared" si="0"/>
        <v>99067</v>
      </c>
      <c r="D34" s="34">
        <f t="shared" si="1"/>
        <v>36649</v>
      </c>
      <c r="E34" s="42">
        <f t="shared" si="2"/>
        <v>11385</v>
      </c>
      <c r="F34" s="42">
        <f t="shared" si="3"/>
        <v>15749</v>
      </c>
      <c r="G34" s="42">
        <f t="shared" si="4"/>
        <v>29201</v>
      </c>
      <c r="H34" s="42">
        <f t="shared" si="5"/>
        <v>4640</v>
      </c>
      <c r="I34" s="43">
        <f t="shared" si="6"/>
        <v>1443</v>
      </c>
      <c r="J34" s="118">
        <f t="shared" si="7"/>
        <v>99067</v>
      </c>
      <c r="K34" s="77">
        <v>21248</v>
      </c>
      <c r="L34" s="77">
        <v>8256</v>
      </c>
      <c r="M34" s="77">
        <v>5085</v>
      </c>
      <c r="N34" s="77">
        <v>3668</v>
      </c>
      <c r="O34" s="77">
        <v>3479</v>
      </c>
      <c r="P34" s="77">
        <v>2811</v>
      </c>
      <c r="Q34" s="77">
        <v>0</v>
      </c>
      <c r="R34" s="77">
        <v>0</v>
      </c>
      <c r="S34" s="77">
        <v>11733</v>
      </c>
      <c r="T34" s="77">
        <v>4640</v>
      </c>
      <c r="U34" s="77">
        <v>3464</v>
      </c>
      <c r="V34" s="77">
        <v>5110</v>
      </c>
      <c r="W34" s="77">
        <v>5874</v>
      </c>
      <c r="X34" s="77">
        <v>6396</v>
      </c>
      <c r="Y34" s="77">
        <v>7201</v>
      </c>
      <c r="Z34" s="77">
        <v>8659</v>
      </c>
      <c r="AA34" s="83">
        <v>1443</v>
      </c>
    </row>
    <row r="35" spans="2:27" x14ac:dyDescent="0.3">
      <c r="B35" s="2">
        <v>1996</v>
      </c>
      <c r="C35" s="118">
        <f t="shared" si="0"/>
        <v>101591</v>
      </c>
      <c r="D35" s="34">
        <f t="shared" si="1"/>
        <v>38237</v>
      </c>
      <c r="E35" s="42">
        <f t="shared" si="2"/>
        <v>11571</v>
      </c>
      <c r="F35" s="42">
        <f t="shared" si="3"/>
        <v>15826</v>
      </c>
      <c r="G35" s="42">
        <f t="shared" si="4"/>
        <v>29787</v>
      </c>
      <c r="H35" s="42">
        <f t="shared" si="5"/>
        <v>4690</v>
      </c>
      <c r="I35" s="43">
        <f t="shared" si="6"/>
        <v>1480</v>
      </c>
      <c r="J35" s="118">
        <f t="shared" si="7"/>
        <v>101591</v>
      </c>
      <c r="K35" s="77">
        <v>21361</v>
      </c>
      <c r="L35" s="77">
        <v>8431</v>
      </c>
      <c r="M35" s="77">
        <v>5171</v>
      </c>
      <c r="N35" s="77">
        <v>4112</v>
      </c>
      <c r="O35" s="77">
        <v>3554</v>
      </c>
      <c r="P35" s="77">
        <v>2874</v>
      </c>
      <c r="Q35" s="77">
        <v>0</v>
      </c>
      <c r="R35" s="77">
        <v>0</v>
      </c>
      <c r="S35" s="77">
        <v>12764</v>
      </c>
      <c r="T35" s="77">
        <v>4690</v>
      </c>
      <c r="U35" s="77">
        <v>3541</v>
      </c>
      <c r="V35" s="77">
        <v>5156</v>
      </c>
      <c r="W35" s="77">
        <v>5812</v>
      </c>
      <c r="X35" s="77">
        <v>6460</v>
      </c>
      <c r="Y35" s="77">
        <v>7242</v>
      </c>
      <c r="Z35" s="77">
        <v>8943</v>
      </c>
      <c r="AA35" s="83">
        <v>1480</v>
      </c>
    </row>
    <row r="36" spans="2:27" x14ac:dyDescent="0.3">
      <c r="B36" s="2">
        <v>1997</v>
      </c>
      <c r="C36" s="118">
        <f t="shared" si="0"/>
        <v>104404</v>
      </c>
      <c r="D36" s="34">
        <f t="shared" si="1"/>
        <v>39875</v>
      </c>
      <c r="E36" s="42">
        <f t="shared" si="2"/>
        <v>11846</v>
      </c>
      <c r="F36" s="42">
        <f t="shared" si="3"/>
        <v>16000</v>
      </c>
      <c r="G36" s="42">
        <f t="shared" si="4"/>
        <v>30437</v>
      </c>
      <c r="H36" s="42">
        <f t="shared" si="5"/>
        <v>4731</v>
      </c>
      <c r="I36" s="43">
        <f t="shared" si="6"/>
        <v>1515</v>
      </c>
      <c r="J36" s="118">
        <f t="shared" si="7"/>
        <v>104404</v>
      </c>
      <c r="K36" s="77">
        <v>21392</v>
      </c>
      <c r="L36" s="77">
        <v>8537</v>
      </c>
      <c r="M36" s="77">
        <v>5321</v>
      </c>
      <c r="N36" s="77">
        <v>4518</v>
      </c>
      <c r="O36" s="77">
        <v>3657</v>
      </c>
      <c r="P36" s="77">
        <v>3009</v>
      </c>
      <c r="Q36" s="77">
        <v>0</v>
      </c>
      <c r="R36" s="77">
        <v>0</v>
      </c>
      <c r="S36" s="77">
        <v>13965</v>
      </c>
      <c r="T36" s="77">
        <v>4731</v>
      </c>
      <c r="U36" s="77">
        <v>3618</v>
      </c>
      <c r="V36" s="77">
        <v>5219</v>
      </c>
      <c r="W36" s="77">
        <v>5845</v>
      </c>
      <c r="X36" s="77">
        <v>6498</v>
      </c>
      <c r="Y36" s="77">
        <v>7364</v>
      </c>
      <c r="Z36" s="77">
        <v>9215</v>
      </c>
      <c r="AA36" s="83">
        <v>1515</v>
      </c>
    </row>
    <row r="37" spans="2:27" x14ac:dyDescent="0.3">
      <c r="B37" s="2">
        <v>1998</v>
      </c>
      <c r="C37" s="118">
        <f t="shared" si="0"/>
        <v>105945</v>
      </c>
      <c r="D37" s="34">
        <f t="shared" si="1"/>
        <v>40824</v>
      </c>
      <c r="E37" s="42">
        <f t="shared" si="2"/>
        <v>12040</v>
      </c>
      <c r="F37" s="42">
        <f t="shared" si="3"/>
        <v>16095</v>
      </c>
      <c r="G37" s="42">
        <f t="shared" si="4"/>
        <v>30753</v>
      </c>
      <c r="H37" s="42">
        <f t="shared" si="5"/>
        <v>4725</v>
      </c>
      <c r="I37" s="43">
        <f t="shared" si="6"/>
        <v>1508</v>
      </c>
      <c r="J37" s="118">
        <f t="shared" si="7"/>
        <v>105945</v>
      </c>
      <c r="K37" s="77">
        <v>21262</v>
      </c>
      <c r="L37" s="77">
        <v>8593</v>
      </c>
      <c r="M37" s="77">
        <v>5393</v>
      </c>
      <c r="N37" s="77">
        <v>4847</v>
      </c>
      <c r="O37" s="77">
        <v>3701</v>
      </c>
      <c r="P37" s="77">
        <v>3100</v>
      </c>
      <c r="Q37" s="77">
        <v>2088</v>
      </c>
      <c r="R37" s="77">
        <v>0</v>
      </c>
      <c r="S37" s="77">
        <v>14715</v>
      </c>
      <c r="T37" s="77">
        <v>4725</v>
      </c>
      <c r="U37" s="77">
        <v>3691</v>
      </c>
      <c r="V37" s="77">
        <v>5249</v>
      </c>
      <c r="W37" s="77">
        <v>5911</v>
      </c>
      <c r="X37" s="77">
        <v>6483</v>
      </c>
      <c r="Y37" s="77">
        <v>7295</v>
      </c>
      <c r="Z37" s="77">
        <v>7384</v>
      </c>
      <c r="AA37" s="83">
        <v>1508</v>
      </c>
    </row>
    <row r="38" spans="2:27" x14ac:dyDescent="0.3">
      <c r="B38" s="2">
        <v>1999</v>
      </c>
      <c r="C38" s="118">
        <f t="shared" si="0"/>
        <v>105304</v>
      </c>
      <c r="D38" s="34">
        <f t="shared" si="1"/>
        <v>40946</v>
      </c>
      <c r="E38" s="42">
        <f t="shared" si="2"/>
        <v>11893</v>
      </c>
      <c r="F38" s="42">
        <f t="shared" si="3"/>
        <v>15742</v>
      </c>
      <c r="G38" s="42">
        <f t="shared" si="4"/>
        <v>30708</v>
      </c>
      <c r="H38" s="42">
        <f t="shared" si="5"/>
        <v>4546</v>
      </c>
      <c r="I38" s="43">
        <f t="shared" si="6"/>
        <v>1469</v>
      </c>
      <c r="J38" s="118">
        <f t="shared" si="7"/>
        <v>105304</v>
      </c>
      <c r="K38" s="77">
        <v>20604</v>
      </c>
      <c r="L38" s="77">
        <v>8542</v>
      </c>
      <c r="M38" s="77">
        <v>5474</v>
      </c>
      <c r="N38" s="77">
        <v>4949</v>
      </c>
      <c r="O38" s="77">
        <v>3595</v>
      </c>
      <c r="P38" s="77">
        <v>3149</v>
      </c>
      <c r="Q38" s="77">
        <v>2151</v>
      </c>
      <c r="R38" s="77">
        <v>0</v>
      </c>
      <c r="S38" s="77">
        <v>15393</v>
      </c>
      <c r="T38" s="77">
        <v>4546</v>
      </c>
      <c r="U38" s="77">
        <v>3609</v>
      </c>
      <c r="V38" s="77">
        <v>5135</v>
      </c>
      <c r="W38" s="77">
        <v>5814</v>
      </c>
      <c r="X38" s="77">
        <v>6333</v>
      </c>
      <c r="Y38" s="77">
        <v>7127</v>
      </c>
      <c r="Z38" s="77">
        <v>7414</v>
      </c>
      <c r="AA38" s="83">
        <v>1469</v>
      </c>
    </row>
    <row r="39" spans="2:27" ht="12" thickBot="1" x14ac:dyDescent="0.35">
      <c r="B39" s="25">
        <v>2000</v>
      </c>
      <c r="C39" s="120">
        <f t="shared" si="0"/>
        <v>104351</v>
      </c>
      <c r="D39" s="37">
        <f t="shared" si="1"/>
        <v>41027</v>
      </c>
      <c r="E39" s="14">
        <f t="shared" si="2"/>
        <v>11642</v>
      </c>
      <c r="F39" s="14">
        <f t="shared" si="3"/>
        <v>15310</v>
      </c>
      <c r="G39" s="14">
        <f t="shared" si="4"/>
        <v>30591</v>
      </c>
      <c r="H39" s="14">
        <f t="shared" si="5"/>
        <v>4392</v>
      </c>
      <c r="I39" s="16">
        <f t="shared" si="6"/>
        <v>1389</v>
      </c>
      <c r="J39" s="120">
        <f t="shared" si="7"/>
        <v>104351</v>
      </c>
      <c r="K39" s="79">
        <v>19857</v>
      </c>
      <c r="L39" s="79">
        <v>8443</v>
      </c>
      <c r="M39" s="79">
        <v>5598</v>
      </c>
      <c r="N39" s="79">
        <v>5112</v>
      </c>
      <c r="O39" s="79">
        <v>3506</v>
      </c>
      <c r="P39" s="79">
        <v>3231</v>
      </c>
      <c r="Q39" s="79">
        <v>2190</v>
      </c>
      <c r="R39" s="79">
        <v>0</v>
      </c>
      <c r="S39" s="79">
        <v>16058</v>
      </c>
      <c r="T39" s="79">
        <v>4392</v>
      </c>
      <c r="U39" s="79">
        <v>3479</v>
      </c>
      <c r="V39" s="79">
        <v>4932</v>
      </c>
      <c r="W39" s="79">
        <v>5680</v>
      </c>
      <c r="X39" s="79">
        <v>6124</v>
      </c>
      <c r="Y39" s="79">
        <v>6867</v>
      </c>
      <c r="Z39" s="79">
        <v>7493</v>
      </c>
      <c r="AA39" s="86">
        <v>1389</v>
      </c>
    </row>
    <row r="40" spans="2:27" x14ac:dyDescent="0.3">
      <c r="B40" s="31">
        <v>2001</v>
      </c>
      <c r="C40" s="117">
        <f t="shared" si="0"/>
        <v>104314</v>
      </c>
      <c r="D40" s="33">
        <f t="shared" si="1"/>
        <v>41479</v>
      </c>
      <c r="E40" s="20">
        <f t="shared" si="2"/>
        <v>11633</v>
      </c>
      <c r="F40" s="20">
        <f t="shared" si="3"/>
        <v>15061</v>
      </c>
      <c r="G40" s="20">
        <f t="shared" si="4"/>
        <v>30413</v>
      </c>
      <c r="H40" s="20">
        <f t="shared" si="5"/>
        <v>4336</v>
      </c>
      <c r="I40" s="22">
        <f t="shared" si="6"/>
        <v>1392</v>
      </c>
      <c r="J40" s="117">
        <f t="shared" si="7"/>
        <v>104314</v>
      </c>
      <c r="K40" s="80">
        <v>19480</v>
      </c>
      <c r="L40" s="80">
        <v>8473</v>
      </c>
      <c r="M40" s="80">
        <v>5567</v>
      </c>
      <c r="N40" s="80">
        <v>5189</v>
      </c>
      <c r="O40" s="80">
        <v>3431</v>
      </c>
      <c r="P40" s="80">
        <v>3282</v>
      </c>
      <c r="Q40" s="80">
        <v>2238</v>
      </c>
      <c r="R40" s="80">
        <v>0</v>
      </c>
      <c r="S40" s="80">
        <v>16810</v>
      </c>
      <c r="T40" s="80">
        <v>4336</v>
      </c>
      <c r="U40" s="80">
        <v>3448</v>
      </c>
      <c r="V40" s="80">
        <v>4903</v>
      </c>
      <c r="W40" s="80">
        <v>5669</v>
      </c>
      <c r="X40" s="80">
        <v>5961</v>
      </c>
      <c r="Y40" s="80">
        <v>6665</v>
      </c>
      <c r="Z40" s="80">
        <v>7470</v>
      </c>
      <c r="AA40" s="82">
        <v>1392</v>
      </c>
    </row>
    <row r="41" spans="2:27" x14ac:dyDescent="0.3">
      <c r="B41" s="2">
        <v>2002</v>
      </c>
      <c r="C41" s="118">
        <f t="shared" si="0"/>
        <v>114304</v>
      </c>
      <c r="D41" s="34">
        <f t="shared" si="1"/>
        <v>47838</v>
      </c>
      <c r="E41" s="42">
        <f t="shared" si="2"/>
        <v>12166</v>
      </c>
      <c r="F41" s="42">
        <f t="shared" si="3"/>
        <v>15360</v>
      </c>
      <c r="G41" s="42">
        <f t="shared" si="4"/>
        <v>32971</v>
      </c>
      <c r="H41" s="42">
        <f t="shared" si="5"/>
        <v>4508</v>
      </c>
      <c r="I41" s="43">
        <f t="shared" si="6"/>
        <v>1461</v>
      </c>
      <c r="J41" s="118">
        <f t="shared" si="7"/>
        <v>114304</v>
      </c>
      <c r="K41" s="77">
        <v>21098</v>
      </c>
      <c r="L41" s="77">
        <v>9031</v>
      </c>
      <c r="M41" s="77">
        <v>6126</v>
      </c>
      <c r="N41" s="77">
        <v>5985</v>
      </c>
      <c r="O41" s="77">
        <v>3552</v>
      </c>
      <c r="P41" s="77">
        <v>3484</v>
      </c>
      <c r="Q41" s="77">
        <v>2601</v>
      </c>
      <c r="R41" s="77">
        <v>0</v>
      </c>
      <c r="S41" s="77">
        <v>20755</v>
      </c>
      <c r="T41" s="77">
        <v>4508</v>
      </c>
      <c r="U41" s="77">
        <v>3618</v>
      </c>
      <c r="V41" s="77">
        <v>5064</v>
      </c>
      <c r="W41" s="77">
        <v>5745</v>
      </c>
      <c r="X41" s="77">
        <v>6063</v>
      </c>
      <c r="Y41" s="77">
        <v>7064</v>
      </c>
      <c r="Z41" s="77">
        <v>8149</v>
      </c>
      <c r="AA41" s="83">
        <v>1461</v>
      </c>
    </row>
    <row r="42" spans="2:27" x14ac:dyDescent="0.3">
      <c r="B42" s="2">
        <v>2003</v>
      </c>
      <c r="C42" s="118">
        <f t="shared" si="0"/>
        <v>115829</v>
      </c>
      <c r="D42" s="34">
        <f t="shared" si="1"/>
        <v>49539</v>
      </c>
      <c r="E42" s="42">
        <f t="shared" si="2"/>
        <v>12204</v>
      </c>
      <c r="F42" s="42">
        <f t="shared" si="3"/>
        <v>15193</v>
      </c>
      <c r="G42" s="42">
        <f t="shared" si="4"/>
        <v>32992</v>
      </c>
      <c r="H42" s="42">
        <f t="shared" si="5"/>
        <v>4486</v>
      </c>
      <c r="I42" s="43">
        <f t="shared" si="6"/>
        <v>1415</v>
      </c>
      <c r="J42" s="118">
        <f t="shared" si="7"/>
        <v>115829</v>
      </c>
      <c r="K42" s="77">
        <v>21665</v>
      </c>
      <c r="L42" s="77">
        <v>8987</v>
      </c>
      <c r="M42" s="77">
        <v>6215</v>
      </c>
      <c r="N42" s="77">
        <v>6310</v>
      </c>
      <c r="O42" s="77">
        <v>3642</v>
      </c>
      <c r="P42" s="77">
        <v>3575</v>
      </c>
      <c r="Q42" s="77">
        <v>2658</v>
      </c>
      <c r="R42" s="77">
        <v>0</v>
      </c>
      <c r="S42" s="77">
        <v>21564</v>
      </c>
      <c r="T42" s="77">
        <v>4486</v>
      </c>
      <c r="U42" s="77">
        <v>3571</v>
      </c>
      <c r="V42" s="77">
        <v>5058</v>
      </c>
      <c r="W42" s="77">
        <v>5672</v>
      </c>
      <c r="X42" s="77">
        <v>5879</v>
      </c>
      <c r="Y42" s="77">
        <v>7073</v>
      </c>
      <c r="Z42" s="77">
        <v>8059</v>
      </c>
      <c r="AA42" s="83">
        <v>1415</v>
      </c>
    </row>
    <row r="43" spans="2:27" x14ac:dyDescent="0.3">
      <c r="B43" s="2">
        <v>2004</v>
      </c>
      <c r="C43" s="118">
        <f t="shared" si="0"/>
        <v>116111</v>
      </c>
      <c r="D43" s="34">
        <f t="shared" si="1"/>
        <v>50336</v>
      </c>
      <c r="E43" s="42">
        <f t="shared" si="2"/>
        <v>12259</v>
      </c>
      <c r="F43" s="42">
        <f t="shared" si="3"/>
        <v>14968</v>
      </c>
      <c r="G43" s="42">
        <f t="shared" si="4"/>
        <v>32721</v>
      </c>
      <c r="H43" s="42">
        <f t="shared" si="5"/>
        <v>4430</v>
      </c>
      <c r="I43" s="43">
        <f t="shared" si="6"/>
        <v>1397</v>
      </c>
      <c r="J43" s="118">
        <f t="shared" si="7"/>
        <v>116111</v>
      </c>
      <c r="K43" s="77">
        <v>21953</v>
      </c>
      <c r="L43" s="77">
        <v>8972</v>
      </c>
      <c r="M43" s="77">
        <v>6193</v>
      </c>
      <c r="N43" s="77">
        <v>6245</v>
      </c>
      <c r="O43" s="77">
        <v>3628</v>
      </c>
      <c r="P43" s="77">
        <v>3611</v>
      </c>
      <c r="Q43" s="77">
        <v>2710</v>
      </c>
      <c r="R43" s="77">
        <v>0</v>
      </c>
      <c r="S43" s="77">
        <v>22138</v>
      </c>
      <c r="T43" s="77">
        <v>4430</v>
      </c>
      <c r="U43" s="77">
        <v>3572</v>
      </c>
      <c r="V43" s="77">
        <v>5076</v>
      </c>
      <c r="W43" s="77">
        <v>5620</v>
      </c>
      <c r="X43" s="77">
        <v>5720</v>
      </c>
      <c r="Y43" s="77">
        <v>6906</v>
      </c>
      <c r="Z43" s="77">
        <v>7940</v>
      </c>
      <c r="AA43" s="83">
        <v>1397</v>
      </c>
    </row>
    <row r="44" spans="2:27" x14ac:dyDescent="0.3">
      <c r="B44" s="2">
        <v>2005</v>
      </c>
      <c r="C44" s="118">
        <f t="shared" si="0"/>
        <v>116411</v>
      </c>
      <c r="D44" s="34">
        <f t="shared" si="1"/>
        <v>51153</v>
      </c>
      <c r="E44" s="42">
        <f t="shared" si="2"/>
        <v>12135</v>
      </c>
      <c r="F44" s="42">
        <f t="shared" si="3"/>
        <v>14868</v>
      </c>
      <c r="G44" s="42">
        <f t="shared" si="4"/>
        <v>32464</v>
      </c>
      <c r="H44" s="42">
        <f t="shared" si="5"/>
        <v>4420</v>
      </c>
      <c r="I44" s="43">
        <f t="shared" si="6"/>
        <v>1371</v>
      </c>
      <c r="J44" s="118">
        <f t="shared" si="7"/>
        <v>116411</v>
      </c>
      <c r="K44" s="77">
        <v>22114</v>
      </c>
      <c r="L44" s="77">
        <v>8882</v>
      </c>
      <c r="M44" s="77">
        <v>6223</v>
      </c>
      <c r="N44" s="77">
        <v>6259</v>
      </c>
      <c r="O44" s="77">
        <v>3659</v>
      </c>
      <c r="P44" s="77">
        <v>3639</v>
      </c>
      <c r="Q44" s="77">
        <v>2731</v>
      </c>
      <c r="R44" s="77">
        <v>0</v>
      </c>
      <c r="S44" s="77">
        <v>22780</v>
      </c>
      <c r="T44" s="77">
        <v>4420</v>
      </c>
      <c r="U44" s="77">
        <v>3531</v>
      </c>
      <c r="V44" s="77">
        <v>4965</v>
      </c>
      <c r="W44" s="77">
        <v>5603</v>
      </c>
      <c r="X44" s="77">
        <v>5606</v>
      </c>
      <c r="Y44" s="77">
        <v>6771</v>
      </c>
      <c r="Z44" s="77">
        <v>7857</v>
      </c>
      <c r="AA44" s="83">
        <v>1371</v>
      </c>
    </row>
    <row r="45" spans="2:27" x14ac:dyDescent="0.3">
      <c r="B45" s="2">
        <v>2006</v>
      </c>
      <c r="C45" s="118">
        <f t="shared" si="0"/>
        <v>117933</v>
      </c>
      <c r="D45" s="34">
        <f t="shared" si="1"/>
        <v>52370</v>
      </c>
      <c r="E45" s="42">
        <f t="shared" si="2"/>
        <v>12143</v>
      </c>
      <c r="F45" s="42">
        <f t="shared" si="3"/>
        <v>14849</v>
      </c>
      <c r="G45" s="42">
        <f t="shared" si="4"/>
        <v>32792</v>
      </c>
      <c r="H45" s="42">
        <f t="shared" si="5"/>
        <v>4405</v>
      </c>
      <c r="I45" s="43">
        <f t="shared" si="6"/>
        <v>1374</v>
      </c>
      <c r="J45" s="118">
        <f t="shared" si="7"/>
        <v>117933</v>
      </c>
      <c r="K45" s="77">
        <v>22130</v>
      </c>
      <c r="L45" s="77">
        <v>8897</v>
      </c>
      <c r="M45" s="77">
        <v>6326</v>
      </c>
      <c r="N45" s="77">
        <v>6534</v>
      </c>
      <c r="O45" s="77">
        <v>3720</v>
      </c>
      <c r="P45" s="77">
        <v>3685</v>
      </c>
      <c r="Q45" s="77">
        <v>2792</v>
      </c>
      <c r="R45" s="77">
        <v>0</v>
      </c>
      <c r="S45" s="77">
        <v>23706</v>
      </c>
      <c r="T45" s="77">
        <v>4405</v>
      </c>
      <c r="U45" s="77">
        <v>3486</v>
      </c>
      <c r="V45" s="77">
        <v>4972</v>
      </c>
      <c r="W45" s="77">
        <v>5573</v>
      </c>
      <c r="X45" s="77">
        <v>5556</v>
      </c>
      <c r="Y45" s="77">
        <v>6705</v>
      </c>
      <c r="Z45" s="77">
        <v>8072</v>
      </c>
      <c r="AA45" s="83">
        <v>1374</v>
      </c>
    </row>
    <row r="46" spans="2:27" x14ac:dyDescent="0.3">
      <c r="B46" s="2">
        <v>2007</v>
      </c>
      <c r="C46" s="118">
        <f t="shared" si="0"/>
        <v>120211</v>
      </c>
      <c r="D46" s="34">
        <f t="shared" si="1"/>
        <v>53884</v>
      </c>
      <c r="E46" s="42">
        <f t="shared" si="2"/>
        <v>12426</v>
      </c>
      <c r="F46" s="42">
        <f t="shared" si="3"/>
        <v>14922</v>
      </c>
      <c r="G46" s="42">
        <f t="shared" si="4"/>
        <v>33220</v>
      </c>
      <c r="H46" s="42">
        <f t="shared" si="5"/>
        <v>4350</v>
      </c>
      <c r="I46" s="43">
        <f t="shared" si="6"/>
        <v>1409</v>
      </c>
      <c r="J46" s="118">
        <f t="shared" si="7"/>
        <v>120211</v>
      </c>
      <c r="K46" s="77">
        <v>22155</v>
      </c>
      <c r="L46" s="77">
        <v>8929</v>
      </c>
      <c r="M46" s="77">
        <v>6467</v>
      </c>
      <c r="N46" s="77">
        <v>6807</v>
      </c>
      <c r="O46" s="77">
        <v>3779</v>
      </c>
      <c r="P46" s="77">
        <v>3816</v>
      </c>
      <c r="Q46" s="77">
        <v>2871</v>
      </c>
      <c r="R46" s="77">
        <v>0</v>
      </c>
      <c r="S46" s="77">
        <v>24922</v>
      </c>
      <c r="T46" s="77">
        <v>4350</v>
      </c>
      <c r="U46" s="77">
        <v>3579</v>
      </c>
      <c r="V46" s="77">
        <v>5031</v>
      </c>
      <c r="W46" s="77">
        <v>5560</v>
      </c>
      <c r="X46" s="77">
        <v>5583</v>
      </c>
      <c r="Y46" s="77">
        <v>6776</v>
      </c>
      <c r="Z46" s="77">
        <v>8177</v>
      </c>
      <c r="AA46" s="83">
        <v>1409</v>
      </c>
    </row>
    <row r="47" spans="2:27" x14ac:dyDescent="0.3">
      <c r="B47" s="2">
        <v>2008</v>
      </c>
      <c r="C47" s="118">
        <f t="shared" si="0"/>
        <v>122906</v>
      </c>
      <c r="D47" s="34">
        <f t="shared" si="1"/>
        <v>55749</v>
      </c>
      <c r="E47" s="42">
        <f t="shared" si="2"/>
        <v>12708</v>
      </c>
      <c r="F47" s="42">
        <f t="shared" si="3"/>
        <v>15011</v>
      </c>
      <c r="G47" s="42">
        <f t="shared" si="4"/>
        <v>33658</v>
      </c>
      <c r="H47" s="42">
        <f t="shared" si="5"/>
        <v>4346</v>
      </c>
      <c r="I47" s="43">
        <f t="shared" si="6"/>
        <v>1434</v>
      </c>
      <c r="J47" s="118">
        <f t="shared" si="7"/>
        <v>122906</v>
      </c>
      <c r="K47" s="77">
        <v>22315</v>
      </c>
      <c r="L47" s="77">
        <v>8977</v>
      </c>
      <c r="M47" s="77">
        <v>6526</v>
      </c>
      <c r="N47" s="77">
        <v>7086</v>
      </c>
      <c r="O47" s="77">
        <v>3831</v>
      </c>
      <c r="P47" s="77">
        <v>3899</v>
      </c>
      <c r="Q47" s="77">
        <v>2944</v>
      </c>
      <c r="R47" s="77">
        <v>0</v>
      </c>
      <c r="S47" s="77">
        <v>26348</v>
      </c>
      <c r="T47" s="77">
        <v>4346</v>
      </c>
      <c r="U47" s="77">
        <v>3671</v>
      </c>
      <c r="V47" s="77">
        <v>5138</v>
      </c>
      <c r="W47" s="77">
        <v>5590</v>
      </c>
      <c r="X47" s="77">
        <v>5590</v>
      </c>
      <c r="Y47" s="77">
        <v>6820</v>
      </c>
      <c r="Z47" s="77">
        <v>8391</v>
      </c>
      <c r="AA47" s="83">
        <v>1434</v>
      </c>
    </row>
    <row r="48" spans="2:27" x14ac:dyDescent="0.3">
      <c r="B48" s="2">
        <v>2009</v>
      </c>
      <c r="C48" s="118">
        <f t="shared" si="0"/>
        <v>125074</v>
      </c>
      <c r="D48" s="34">
        <f t="shared" si="1"/>
        <v>57431</v>
      </c>
      <c r="E48" s="42">
        <f t="shared" si="2"/>
        <v>12803</v>
      </c>
      <c r="F48" s="42">
        <f t="shared" si="3"/>
        <v>15063</v>
      </c>
      <c r="G48" s="42">
        <f t="shared" si="4"/>
        <v>33944</v>
      </c>
      <c r="H48" s="42">
        <f t="shared" si="5"/>
        <v>4381</v>
      </c>
      <c r="I48" s="43">
        <f t="shared" si="6"/>
        <v>1452</v>
      </c>
      <c r="J48" s="118">
        <f t="shared" si="7"/>
        <v>125074</v>
      </c>
      <c r="K48" s="77">
        <v>22603</v>
      </c>
      <c r="L48" s="77">
        <v>9001</v>
      </c>
      <c r="M48" s="77">
        <v>6629</v>
      </c>
      <c r="N48" s="77">
        <v>7230</v>
      </c>
      <c r="O48" s="77">
        <v>3877</v>
      </c>
      <c r="P48" s="77">
        <v>3966</v>
      </c>
      <c r="Q48" s="77">
        <v>3025</v>
      </c>
      <c r="R48" s="77">
        <v>0</v>
      </c>
      <c r="S48" s="77">
        <v>27598</v>
      </c>
      <c r="T48" s="77">
        <v>4381</v>
      </c>
      <c r="U48" s="77">
        <v>3691</v>
      </c>
      <c r="V48" s="77">
        <v>5146</v>
      </c>
      <c r="W48" s="77">
        <v>5574</v>
      </c>
      <c r="X48" s="77">
        <v>5612</v>
      </c>
      <c r="Y48" s="77">
        <v>6876</v>
      </c>
      <c r="Z48" s="77">
        <v>8413</v>
      </c>
      <c r="AA48" s="83">
        <v>1452</v>
      </c>
    </row>
    <row r="49" spans="2:27" ht="12" thickBot="1" x14ac:dyDescent="0.35">
      <c r="B49" s="25">
        <v>2010</v>
      </c>
      <c r="C49" s="120">
        <f t="shared" si="0"/>
        <v>126423</v>
      </c>
      <c r="D49" s="37">
        <f t="shared" si="1"/>
        <v>58570</v>
      </c>
      <c r="E49" s="14">
        <f t="shared" si="2"/>
        <v>12923</v>
      </c>
      <c r="F49" s="14">
        <f t="shared" si="3"/>
        <v>14984</v>
      </c>
      <c r="G49" s="14">
        <f t="shared" si="4"/>
        <v>34118</v>
      </c>
      <c r="H49" s="14">
        <f t="shared" si="5"/>
        <v>4378</v>
      </c>
      <c r="I49" s="16">
        <f t="shared" si="6"/>
        <v>1450</v>
      </c>
      <c r="J49" s="120">
        <f t="shared" si="7"/>
        <v>126423</v>
      </c>
      <c r="K49" s="79">
        <v>22827</v>
      </c>
      <c r="L49" s="79">
        <v>8922</v>
      </c>
      <c r="M49" s="79">
        <v>6686</v>
      </c>
      <c r="N49" s="79">
        <v>7402</v>
      </c>
      <c r="O49" s="79">
        <v>3931</v>
      </c>
      <c r="P49" s="79">
        <v>3985</v>
      </c>
      <c r="Q49" s="79">
        <v>3129</v>
      </c>
      <c r="R49" s="79">
        <v>0</v>
      </c>
      <c r="S49" s="79">
        <v>28341</v>
      </c>
      <c r="T49" s="79">
        <v>4378</v>
      </c>
      <c r="U49" s="79">
        <v>3719</v>
      </c>
      <c r="V49" s="79">
        <v>5219</v>
      </c>
      <c r="W49" s="79">
        <v>5567</v>
      </c>
      <c r="X49" s="79">
        <v>5486</v>
      </c>
      <c r="Y49" s="79">
        <v>6930</v>
      </c>
      <c r="Z49" s="79">
        <v>8451</v>
      </c>
      <c r="AA49" s="86">
        <v>1450</v>
      </c>
    </row>
    <row r="50" spans="2:27" x14ac:dyDescent="0.3">
      <c r="B50" s="31">
        <v>2011</v>
      </c>
      <c r="C50" s="117">
        <f t="shared" si="0"/>
        <v>131083</v>
      </c>
      <c r="D50" s="33">
        <f t="shared" si="1"/>
        <v>60987</v>
      </c>
      <c r="E50" s="20">
        <f>P50+R50+U50+V50</f>
        <v>13331</v>
      </c>
      <c r="F50" s="20">
        <f t="shared" si="3"/>
        <v>15428</v>
      </c>
      <c r="G50" s="20">
        <f t="shared" si="4"/>
        <v>35450</v>
      </c>
      <c r="H50" s="20">
        <f t="shared" si="5"/>
        <v>4428</v>
      </c>
      <c r="I50" s="22">
        <f t="shared" si="6"/>
        <v>1459</v>
      </c>
      <c r="J50" s="117">
        <f t="shared" si="7"/>
        <v>131083</v>
      </c>
      <c r="K50" s="80">
        <v>23052</v>
      </c>
      <c r="L50" s="80">
        <v>9138</v>
      </c>
      <c r="M50" s="80">
        <v>6957</v>
      </c>
      <c r="N50" s="80">
        <v>7849</v>
      </c>
      <c r="O50" s="80">
        <v>4173</v>
      </c>
      <c r="P50" s="80">
        <v>4193</v>
      </c>
      <c r="Q50" s="80">
        <v>3339</v>
      </c>
      <c r="R50" s="80">
        <v>0</v>
      </c>
      <c r="S50" s="80">
        <v>30086</v>
      </c>
      <c r="T50" s="80">
        <v>4428</v>
      </c>
      <c r="U50" s="80">
        <v>3863</v>
      </c>
      <c r="V50" s="80">
        <v>5275</v>
      </c>
      <c r="W50" s="80">
        <v>5658</v>
      </c>
      <c r="X50" s="80">
        <v>5597</v>
      </c>
      <c r="Y50" s="80">
        <v>7201</v>
      </c>
      <c r="Z50" s="80">
        <v>8815</v>
      </c>
      <c r="AA50" s="82">
        <v>1459</v>
      </c>
    </row>
    <row r="51" spans="2:27" x14ac:dyDescent="0.3">
      <c r="B51" s="2">
        <v>2012</v>
      </c>
      <c r="C51" s="118">
        <f t="shared" si="0"/>
        <v>132953</v>
      </c>
      <c r="D51" s="34">
        <f t="shared" si="1"/>
        <v>62382</v>
      </c>
      <c r="E51" s="42">
        <f t="shared" si="2"/>
        <v>13511</v>
      </c>
      <c r="F51" s="42">
        <f t="shared" si="3"/>
        <v>15585</v>
      </c>
      <c r="G51" s="42">
        <f t="shared" si="4"/>
        <v>35565</v>
      </c>
      <c r="H51" s="42">
        <f t="shared" si="5"/>
        <v>4468</v>
      </c>
      <c r="I51" s="43">
        <f t="shared" si="6"/>
        <v>1442</v>
      </c>
      <c r="J51" s="118">
        <f t="shared" si="7"/>
        <v>132953</v>
      </c>
      <c r="K51" s="77">
        <v>23245</v>
      </c>
      <c r="L51" s="77">
        <v>9138</v>
      </c>
      <c r="M51" s="77">
        <v>6974</v>
      </c>
      <c r="N51" s="77">
        <v>7917</v>
      </c>
      <c r="O51" s="77">
        <v>4291</v>
      </c>
      <c r="P51" s="77">
        <v>4172</v>
      </c>
      <c r="Q51" s="77">
        <v>3358</v>
      </c>
      <c r="R51" s="77">
        <v>0</v>
      </c>
      <c r="S51" s="77">
        <v>31220</v>
      </c>
      <c r="T51" s="77">
        <v>4468</v>
      </c>
      <c r="U51" s="77">
        <v>3948</v>
      </c>
      <c r="V51" s="77">
        <v>5391</v>
      </c>
      <c r="W51" s="77">
        <v>5627</v>
      </c>
      <c r="X51" s="77">
        <v>5667</v>
      </c>
      <c r="Y51" s="77">
        <v>7064</v>
      </c>
      <c r="Z51" s="77">
        <v>9031</v>
      </c>
      <c r="AA51" s="83">
        <v>1442</v>
      </c>
    </row>
    <row r="52" spans="2:27" x14ac:dyDescent="0.3">
      <c r="B52" s="2">
        <v>2013</v>
      </c>
      <c r="C52" s="118">
        <v>133414</v>
      </c>
      <c r="D52" s="34">
        <v>62835</v>
      </c>
      <c r="E52" s="42">
        <v>13665</v>
      </c>
      <c r="F52" s="42">
        <v>15537</v>
      </c>
      <c r="G52" s="42">
        <v>35449</v>
      </c>
      <c r="H52" s="42">
        <v>4469</v>
      </c>
      <c r="I52" s="43">
        <v>1459</v>
      </c>
      <c r="J52" s="118">
        <v>133414</v>
      </c>
      <c r="K52" s="77">
        <v>23190</v>
      </c>
      <c r="L52" s="77">
        <v>8940</v>
      </c>
      <c r="M52" s="77">
        <v>6966</v>
      </c>
      <c r="N52" s="77">
        <v>7798</v>
      </c>
      <c r="O52" s="77">
        <v>4281</v>
      </c>
      <c r="P52" s="77">
        <v>4144</v>
      </c>
      <c r="Q52" s="77">
        <v>3327</v>
      </c>
      <c r="R52" s="77">
        <v>291</v>
      </c>
      <c r="S52" s="77">
        <v>31847</v>
      </c>
      <c r="T52" s="77">
        <v>4469</v>
      </c>
      <c r="U52" s="77">
        <v>3933</v>
      </c>
      <c r="V52" s="77">
        <v>5297</v>
      </c>
      <c r="W52" s="77">
        <v>5596</v>
      </c>
      <c r="X52" s="77">
        <v>5660</v>
      </c>
      <c r="Y52" s="77">
        <v>7110</v>
      </c>
      <c r="Z52" s="77">
        <v>9106</v>
      </c>
      <c r="AA52" s="83">
        <v>1459</v>
      </c>
    </row>
    <row r="53" spans="2:27" x14ac:dyDescent="0.3">
      <c r="B53" s="2">
        <v>2014</v>
      </c>
      <c r="C53" s="118">
        <v>134488</v>
      </c>
      <c r="D53" s="34">
        <v>63348</v>
      </c>
      <c r="E53" s="42">
        <v>13977</v>
      </c>
      <c r="F53" s="42">
        <v>15723</v>
      </c>
      <c r="G53" s="42">
        <v>35433</v>
      </c>
      <c r="H53" s="42">
        <v>4543</v>
      </c>
      <c r="I53" s="43">
        <v>1464</v>
      </c>
      <c r="J53" s="118">
        <v>134488</v>
      </c>
      <c r="K53" s="77">
        <v>22957</v>
      </c>
      <c r="L53" s="77">
        <v>8877</v>
      </c>
      <c r="M53" s="77">
        <v>6936</v>
      </c>
      <c r="N53" s="77">
        <v>7842</v>
      </c>
      <c r="O53" s="77">
        <v>4305</v>
      </c>
      <c r="P53" s="77">
        <v>4244</v>
      </c>
      <c r="Q53" s="77">
        <v>3386</v>
      </c>
      <c r="R53" s="77">
        <v>375</v>
      </c>
      <c r="S53" s="77">
        <v>32549</v>
      </c>
      <c r="T53" s="77">
        <v>4543</v>
      </c>
      <c r="U53" s="77">
        <v>4002</v>
      </c>
      <c r="V53" s="77">
        <v>5356</v>
      </c>
      <c r="W53" s="77">
        <v>5626</v>
      </c>
      <c r="X53" s="77">
        <v>5792</v>
      </c>
      <c r="Y53" s="77">
        <v>7134</v>
      </c>
      <c r="Z53" s="77">
        <v>9100</v>
      </c>
      <c r="AA53" s="83">
        <v>1464</v>
      </c>
    </row>
    <row r="54" spans="2:27" s="41" customFormat="1" x14ac:dyDescent="0.3">
      <c r="B54" s="2">
        <v>2015</v>
      </c>
      <c r="C54" s="118">
        <f t="shared" ref="C54:C59" si="8">SUM(D54:I54)</f>
        <v>134999</v>
      </c>
      <c r="D54" s="34">
        <f>K54+N54+S54</f>
        <v>63549</v>
      </c>
      <c r="E54" s="42">
        <f>P54+R54+U54+V54</f>
        <v>14236</v>
      </c>
      <c r="F54" s="42">
        <f>O54+W54+X54</f>
        <v>15651</v>
      </c>
      <c r="G54" s="42">
        <f>L54+M54+Y54+Z54+Q54</f>
        <v>35488</v>
      </c>
      <c r="H54" s="42">
        <f>T54</f>
        <v>4579</v>
      </c>
      <c r="I54" s="43">
        <f>AA54</f>
        <v>1496</v>
      </c>
      <c r="J54" s="118">
        <v>134999</v>
      </c>
      <c r="K54" s="77">
        <v>22870</v>
      </c>
      <c r="L54" s="77">
        <v>8719</v>
      </c>
      <c r="M54" s="77">
        <v>6949</v>
      </c>
      <c r="N54" s="77">
        <v>7683</v>
      </c>
      <c r="O54" s="77">
        <v>4318</v>
      </c>
      <c r="P54" s="77">
        <v>4238</v>
      </c>
      <c r="Q54" s="77">
        <v>3434</v>
      </c>
      <c r="R54" s="77">
        <v>529</v>
      </c>
      <c r="S54" s="77">
        <v>32996</v>
      </c>
      <c r="T54" s="77">
        <v>4579</v>
      </c>
      <c r="U54" s="77">
        <v>4011</v>
      </c>
      <c r="V54" s="77">
        <v>5458</v>
      </c>
      <c r="W54" s="77">
        <v>5612</v>
      </c>
      <c r="X54" s="77">
        <v>5721</v>
      </c>
      <c r="Y54" s="77">
        <v>7222</v>
      </c>
      <c r="Z54" s="77">
        <v>9164</v>
      </c>
      <c r="AA54" s="83">
        <v>1496</v>
      </c>
    </row>
    <row r="55" spans="2:27" s="41" customFormat="1" x14ac:dyDescent="0.3">
      <c r="B55" s="2">
        <v>2016</v>
      </c>
      <c r="C55" s="118">
        <f t="shared" si="8"/>
        <v>135427</v>
      </c>
      <c r="D55" s="34">
        <f>K55+N55+S55</f>
        <v>63769</v>
      </c>
      <c r="E55" s="42">
        <f>P55+R55+U55+V55</f>
        <v>14605</v>
      </c>
      <c r="F55" s="42">
        <f>O55+W55+X55</f>
        <v>15569</v>
      </c>
      <c r="G55" s="42">
        <f>L55+M55+Y55+Z55+Q55</f>
        <v>35355</v>
      </c>
      <c r="H55" s="42">
        <f>T55</f>
        <v>4581</v>
      </c>
      <c r="I55" s="43">
        <f>AA55</f>
        <v>1548</v>
      </c>
      <c r="J55" s="118">
        <v>135427</v>
      </c>
      <c r="K55" s="77">
        <v>22598</v>
      </c>
      <c r="L55" s="77">
        <v>8586</v>
      </c>
      <c r="M55" s="77">
        <v>6918</v>
      </c>
      <c r="N55" s="77">
        <v>7760</v>
      </c>
      <c r="O55" s="77">
        <v>4254</v>
      </c>
      <c r="P55" s="77">
        <v>4276</v>
      </c>
      <c r="Q55" s="77">
        <v>3423</v>
      </c>
      <c r="R55" s="77">
        <v>685</v>
      </c>
      <c r="S55" s="77">
        <v>33411</v>
      </c>
      <c r="T55" s="77">
        <v>4581</v>
      </c>
      <c r="U55" s="77">
        <v>4055</v>
      </c>
      <c r="V55" s="77">
        <v>5589</v>
      </c>
      <c r="W55" s="77">
        <v>5550</v>
      </c>
      <c r="X55" s="77">
        <v>5765</v>
      </c>
      <c r="Y55" s="77">
        <v>7237</v>
      </c>
      <c r="Z55" s="77">
        <v>9191</v>
      </c>
      <c r="AA55" s="83">
        <v>1548</v>
      </c>
    </row>
    <row r="56" spans="2:27" x14ac:dyDescent="0.3">
      <c r="B56" s="2">
        <v>2017</v>
      </c>
      <c r="C56" s="118">
        <f t="shared" si="8"/>
        <v>134754</v>
      </c>
      <c r="D56" s="34">
        <f>K56+N56+S56</f>
        <v>63369</v>
      </c>
      <c r="E56" s="42">
        <f>P56+R56+U56+V56</f>
        <v>14764</v>
      </c>
      <c r="F56" s="42">
        <f>O56+W56+X56</f>
        <v>15401</v>
      </c>
      <c r="G56" s="42">
        <f>L56+M56+Y56+Z56+Q56</f>
        <v>35106</v>
      </c>
      <c r="H56" s="42">
        <f>T56</f>
        <v>4576</v>
      </c>
      <c r="I56" s="43">
        <f>AA56</f>
        <v>1538</v>
      </c>
      <c r="J56" s="118">
        <f t="shared" ref="J56:J61" si="9">SUM(K56:AA56)</f>
        <v>134754</v>
      </c>
      <c r="K56" s="77">
        <v>22212</v>
      </c>
      <c r="L56" s="77">
        <v>8403</v>
      </c>
      <c r="M56" s="77">
        <v>6884</v>
      </c>
      <c r="N56" s="77">
        <v>7764</v>
      </c>
      <c r="O56" s="77">
        <v>4173</v>
      </c>
      <c r="P56" s="77">
        <v>4300</v>
      </c>
      <c r="Q56" s="77">
        <v>3410</v>
      </c>
      <c r="R56" s="77">
        <v>850</v>
      </c>
      <c r="S56" s="77">
        <v>33393</v>
      </c>
      <c r="T56" s="77">
        <v>4576</v>
      </c>
      <c r="U56" s="77">
        <v>4029</v>
      </c>
      <c r="V56" s="77">
        <v>5585</v>
      </c>
      <c r="W56" s="77">
        <v>5513</v>
      </c>
      <c r="X56" s="77">
        <v>5715</v>
      </c>
      <c r="Y56" s="77">
        <v>7238</v>
      </c>
      <c r="Z56" s="77">
        <v>9171</v>
      </c>
      <c r="AA56" s="83">
        <v>1538</v>
      </c>
    </row>
    <row r="57" spans="2:27" x14ac:dyDescent="0.3">
      <c r="B57" s="2">
        <v>2018</v>
      </c>
      <c r="C57" s="118">
        <f t="shared" si="8"/>
        <v>134227</v>
      </c>
      <c r="D57" s="34">
        <f t="shared" ref="D57:D59" si="10">K57+N57+S57</f>
        <v>62839</v>
      </c>
      <c r="E57" s="42">
        <f t="shared" ref="E57:E59" si="11">P57+R57+U57+V57</f>
        <v>15004</v>
      </c>
      <c r="F57" s="42">
        <f t="shared" ref="F57:F59" si="12">O57+W57+X57</f>
        <v>15447</v>
      </c>
      <c r="G57" s="42">
        <f t="shared" ref="G57:G59" si="13">L57+M57+Y57+Z57+Q57</f>
        <v>34733</v>
      </c>
      <c r="H57" s="42">
        <f t="shared" ref="H57:H59" si="14">T57</f>
        <v>4618</v>
      </c>
      <c r="I57" s="43">
        <f t="shared" ref="I57:I59" si="15">AA57</f>
        <v>1586</v>
      </c>
      <c r="J57" s="118">
        <f t="shared" si="9"/>
        <v>134227</v>
      </c>
      <c r="K57" s="77">
        <v>21884</v>
      </c>
      <c r="L57" s="77">
        <v>8248</v>
      </c>
      <c r="M57" s="77">
        <v>6831</v>
      </c>
      <c r="N57" s="77">
        <v>7709</v>
      </c>
      <c r="O57" s="77">
        <v>4220</v>
      </c>
      <c r="P57" s="77">
        <v>4370</v>
      </c>
      <c r="Q57" s="77">
        <v>3344</v>
      </c>
      <c r="R57" s="77">
        <v>933</v>
      </c>
      <c r="S57" s="77">
        <v>33246</v>
      </c>
      <c r="T57" s="77">
        <v>4618</v>
      </c>
      <c r="U57" s="77">
        <v>4004</v>
      </c>
      <c r="V57" s="77">
        <v>5697</v>
      </c>
      <c r="W57" s="77">
        <v>5504</v>
      </c>
      <c r="X57" s="77">
        <v>5723</v>
      </c>
      <c r="Y57" s="77">
        <v>7205</v>
      </c>
      <c r="Z57" s="77">
        <v>9105</v>
      </c>
      <c r="AA57" s="83">
        <v>1586</v>
      </c>
    </row>
    <row r="58" spans="2:27" x14ac:dyDescent="0.3">
      <c r="B58" s="2">
        <v>2019</v>
      </c>
      <c r="C58" s="118">
        <f t="shared" si="8"/>
        <v>133127</v>
      </c>
      <c r="D58" s="34">
        <f t="shared" si="10"/>
        <v>62082</v>
      </c>
      <c r="E58" s="42">
        <f t="shared" si="11"/>
        <v>15167</v>
      </c>
      <c r="F58" s="42">
        <f t="shared" si="12"/>
        <v>15337</v>
      </c>
      <c r="G58" s="42">
        <f t="shared" si="13"/>
        <v>34341</v>
      </c>
      <c r="H58" s="42">
        <f t="shared" si="14"/>
        <v>4611</v>
      </c>
      <c r="I58" s="43">
        <f t="shared" si="15"/>
        <v>1589</v>
      </c>
      <c r="J58" s="118">
        <f t="shared" si="9"/>
        <v>133127</v>
      </c>
      <c r="K58" s="77">
        <v>21519</v>
      </c>
      <c r="L58" s="77">
        <v>8099</v>
      </c>
      <c r="M58" s="77">
        <v>6757</v>
      </c>
      <c r="N58" s="77">
        <v>7694</v>
      </c>
      <c r="O58" s="77">
        <v>4179</v>
      </c>
      <c r="P58" s="77">
        <v>4375</v>
      </c>
      <c r="Q58" s="77">
        <v>3298</v>
      </c>
      <c r="R58" s="77">
        <v>1036</v>
      </c>
      <c r="S58" s="77">
        <v>32869</v>
      </c>
      <c r="T58" s="77">
        <v>4611</v>
      </c>
      <c r="U58" s="77">
        <v>4048</v>
      </c>
      <c r="V58" s="77">
        <v>5708</v>
      </c>
      <c r="W58" s="77">
        <v>5474</v>
      </c>
      <c r="X58" s="77">
        <v>5684</v>
      </c>
      <c r="Y58" s="77">
        <v>7164</v>
      </c>
      <c r="Z58" s="77">
        <v>9023</v>
      </c>
      <c r="AA58" s="83">
        <v>1589</v>
      </c>
    </row>
    <row r="59" spans="2:27" ht="12" thickBot="1" x14ac:dyDescent="0.35">
      <c r="B59" s="13">
        <v>2020</v>
      </c>
      <c r="C59" s="121">
        <f t="shared" si="8"/>
        <v>132104</v>
      </c>
      <c r="D59" s="37">
        <f t="shared" si="10"/>
        <v>61646</v>
      </c>
      <c r="E59" s="14">
        <f t="shared" si="11"/>
        <v>15148</v>
      </c>
      <c r="F59" s="14">
        <f t="shared" si="12"/>
        <v>15184</v>
      </c>
      <c r="G59" s="14">
        <f t="shared" si="13"/>
        <v>33921</v>
      </c>
      <c r="H59" s="14">
        <f t="shared" si="14"/>
        <v>4615</v>
      </c>
      <c r="I59" s="16">
        <f t="shared" si="15"/>
        <v>1590</v>
      </c>
      <c r="J59" s="121">
        <f t="shared" si="9"/>
        <v>132104</v>
      </c>
      <c r="K59" s="78">
        <v>21261</v>
      </c>
      <c r="L59" s="78">
        <v>7933</v>
      </c>
      <c r="M59" s="78">
        <v>6617</v>
      </c>
      <c r="N59" s="78">
        <v>7605</v>
      </c>
      <c r="O59" s="78">
        <v>4108</v>
      </c>
      <c r="P59" s="78">
        <v>4299</v>
      </c>
      <c r="Q59" s="78">
        <v>3234</v>
      </c>
      <c r="R59" s="78">
        <v>1118</v>
      </c>
      <c r="S59" s="78">
        <v>32780</v>
      </c>
      <c r="T59" s="78">
        <v>4615</v>
      </c>
      <c r="U59" s="78">
        <v>4009</v>
      </c>
      <c r="V59" s="78">
        <v>5722</v>
      </c>
      <c r="W59" s="78">
        <v>5385</v>
      </c>
      <c r="X59" s="78">
        <v>5691</v>
      </c>
      <c r="Y59" s="78">
        <v>7212</v>
      </c>
      <c r="Z59" s="78">
        <v>8925</v>
      </c>
      <c r="AA59" s="84">
        <v>1590</v>
      </c>
    </row>
    <row r="60" spans="2:27" s="41" customFormat="1" x14ac:dyDescent="0.3">
      <c r="B60" s="19">
        <v>2021</v>
      </c>
      <c r="C60" s="122">
        <f t="shared" ref="C60" si="16">SUM(D60:I60)</f>
        <v>131120</v>
      </c>
      <c r="D60" s="20">
        <v>61197</v>
      </c>
      <c r="E60" s="20">
        <v>15126</v>
      </c>
      <c r="F60" s="20">
        <v>15096</v>
      </c>
      <c r="G60" s="20">
        <v>33501</v>
      </c>
      <c r="H60" s="20">
        <v>4506</v>
      </c>
      <c r="I60" s="21">
        <v>1694</v>
      </c>
      <c r="J60" s="117">
        <f t="shared" si="9"/>
        <v>131120</v>
      </c>
      <c r="K60" s="76">
        <v>21039</v>
      </c>
      <c r="L60" s="76">
        <v>7817</v>
      </c>
      <c r="M60" s="76">
        <v>6500</v>
      </c>
      <c r="N60" s="76">
        <v>7493</v>
      </c>
      <c r="O60" s="76">
        <v>4025</v>
      </c>
      <c r="P60" s="76">
        <v>4250</v>
      </c>
      <c r="Q60" s="76">
        <v>3189</v>
      </c>
      <c r="R60" s="76">
        <v>1184</v>
      </c>
      <c r="S60" s="76">
        <v>32665</v>
      </c>
      <c r="T60" s="76">
        <v>4506</v>
      </c>
      <c r="U60" s="76">
        <v>3974</v>
      </c>
      <c r="V60" s="76">
        <v>5718</v>
      </c>
      <c r="W60" s="76">
        <v>5356</v>
      </c>
      <c r="X60" s="76">
        <v>5715</v>
      </c>
      <c r="Y60" s="76">
        <v>7200</v>
      </c>
      <c r="Z60" s="76">
        <v>8795</v>
      </c>
      <c r="AA60" s="85">
        <v>1694</v>
      </c>
    </row>
    <row r="61" spans="2:27" x14ac:dyDescent="0.3">
      <c r="B61" s="31">
        <v>2022</v>
      </c>
      <c r="C61" s="123">
        <f t="shared" ref="C61:C62" si="17">SUM(D61:I61)</f>
        <v>131086</v>
      </c>
      <c r="D61" s="3">
        <v>60975</v>
      </c>
      <c r="E61" s="3">
        <v>15416</v>
      </c>
      <c r="F61" s="3">
        <v>15016</v>
      </c>
      <c r="G61" s="3">
        <v>33476</v>
      </c>
      <c r="H61" s="3">
        <v>4471</v>
      </c>
      <c r="I61" s="4">
        <v>1732</v>
      </c>
      <c r="J61" s="118">
        <f t="shared" si="9"/>
        <v>131086</v>
      </c>
      <c r="K61" s="80">
        <v>20794</v>
      </c>
      <c r="L61" s="80">
        <v>7811</v>
      </c>
      <c r="M61" s="80">
        <v>6471</v>
      </c>
      <c r="N61" s="80">
        <v>7499</v>
      </c>
      <c r="O61" s="80">
        <v>3972</v>
      </c>
      <c r="P61" s="80">
        <v>4280</v>
      </c>
      <c r="Q61" s="80">
        <v>3158</v>
      </c>
      <c r="R61" s="80">
        <v>1259</v>
      </c>
      <c r="S61" s="80">
        <v>32682</v>
      </c>
      <c r="T61" s="80">
        <v>4471</v>
      </c>
      <c r="U61" s="80">
        <v>4103</v>
      </c>
      <c r="V61" s="80">
        <v>5774</v>
      </c>
      <c r="W61" s="80">
        <v>5398</v>
      </c>
      <c r="X61" s="80">
        <v>5646</v>
      </c>
      <c r="Y61" s="80">
        <v>7244</v>
      </c>
      <c r="Z61" s="80">
        <v>8792</v>
      </c>
      <c r="AA61" s="82">
        <v>1732</v>
      </c>
    </row>
    <row r="62" spans="2:27" s="41" customFormat="1" x14ac:dyDescent="0.3">
      <c r="B62" s="31">
        <v>2023</v>
      </c>
      <c r="C62" s="123">
        <f t="shared" si="17"/>
        <v>130610</v>
      </c>
      <c r="D62" s="3">
        <v>60721</v>
      </c>
      <c r="E62" s="3">
        <v>15407</v>
      </c>
      <c r="F62" s="3">
        <v>15084</v>
      </c>
      <c r="G62" s="3">
        <v>33199</v>
      </c>
      <c r="H62" s="3">
        <v>4470</v>
      </c>
      <c r="I62" s="4">
        <v>1729</v>
      </c>
      <c r="J62" s="118">
        <f t="shared" ref="J62" si="18">SUM(K62:AA62)</f>
        <v>130610</v>
      </c>
      <c r="K62" s="80">
        <v>20635</v>
      </c>
      <c r="L62" s="80">
        <v>7691</v>
      </c>
      <c r="M62" s="80">
        <v>6325</v>
      </c>
      <c r="N62" s="80">
        <v>7384</v>
      </c>
      <c r="O62" s="80">
        <v>4007</v>
      </c>
      <c r="P62" s="80">
        <v>4200</v>
      </c>
      <c r="Q62" s="80">
        <v>3089</v>
      </c>
      <c r="R62" s="80">
        <v>1343</v>
      </c>
      <c r="S62" s="80">
        <v>32702</v>
      </c>
      <c r="T62" s="80">
        <v>4470</v>
      </c>
      <c r="U62" s="80">
        <v>4010</v>
      </c>
      <c r="V62" s="80">
        <v>5854</v>
      </c>
      <c r="W62" s="80">
        <v>5482</v>
      </c>
      <c r="X62" s="80">
        <v>5595</v>
      </c>
      <c r="Y62" s="80">
        <v>7236</v>
      </c>
      <c r="Z62" s="80">
        <v>8858</v>
      </c>
      <c r="AA62" s="82">
        <v>1729</v>
      </c>
    </row>
    <row r="63" spans="2:27" s="41" customFormat="1" x14ac:dyDescent="0.3">
      <c r="B63" s="31">
        <v>2024</v>
      </c>
      <c r="C63" s="123">
        <v>129436</v>
      </c>
      <c r="D63" s="3">
        <v>60282</v>
      </c>
      <c r="E63" s="3">
        <v>15255</v>
      </c>
      <c r="F63" s="3">
        <v>14869</v>
      </c>
      <c r="G63" s="3">
        <v>32877</v>
      </c>
      <c r="H63" s="3">
        <v>4366</v>
      </c>
      <c r="I63" s="4">
        <v>1787</v>
      </c>
      <c r="J63" s="118">
        <v>129436</v>
      </c>
      <c r="K63" s="80">
        <v>20184</v>
      </c>
      <c r="L63" s="80">
        <v>7601</v>
      </c>
      <c r="M63" s="80">
        <v>6226</v>
      </c>
      <c r="N63" s="80">
        <v>7287</v>
      </c>
      <c r="O63" s="80">
        <v>3950</v>
      </c>
      <c r="P63" s="80">
        <v>4090</v>
      </c>
      <c r="Q63" s="80">
        <v>2997</v>
      </c>
      <c r="R63" s="80">
        <v>1403</v>
      </c>
      <c r="S63" s="80">
        <v>32811</v>
      </c>
      <c r="T63" s="80">
        <v>4366</v>
      </c>
      <c r="U63" s="80">
        <v>3936</v>
      </c>
      <c r="V63" s="80">
        <v>5826</v>
      </c>
      <c r="W63" s="80">
        <v>5389</v>
      </c>
      <c r="X63" s="80">
        <v>5530</v>
      </c>
      <c r="Y63" s="80">
        <v>7151</v>
      </c>
      <c r="Z63" s="80">
        <v>8902</v>
      </c>
      <c r="AA63" s="82">
        <v>1787</v>
      </c>
    </row>
    <row r="64" spans="2:27" s="41" customFormat="1" x14ac:dyDescent="0.3">
      <c r="B64" s="31">
        <v>2025</v>
      </c>
      <c r="C64" s="123">
        <v>128333</v>
      </c>
      <c r="D64" s="3">
        <v>60042</v>
      </c>
      <c r="E64" s="3">
        <v>15364</v>
      </c>
      <c r="F64" s="3">
        <v>14602</v>
      </c>
      <c r="G64" s="3">
        <v>32297</v>
      </c>
      <c r="H64" s="3">
        <v>4250</v>
      </c>
      <c r="I64" s="4">
        <v>1778</v>
      </c>
      <c r="J64" s="118">
        <v>128333</v>
      </c>
      <c r="K64" s="80">
        <v>19850</v>
      </c>
      <c r="L64" s="80">
        <v>7532</v>
      </c>
      <c r="M64" s="80">
        <v>5985</v>
      </c>
      <c r="N64" s="80">
        <v>7299</v>
      </c>
      <c r="O64" s="80">
        <v>3891</v>
      </c>
      <c r="P64" s="80">
        <v>4007</v>
      </c>
      <c r="Q64" s="80">
        <v>2980</v>
      </c>
      <c r="R64" s="80">
        <v>1430</v>
      </c>
      <c r="S64" s="80">
        <v>32893</v>
      </c>
      <c r="T64" s="80">
        <v>4250</v>
      </c>
      <c r="U64" s="80">
        <v>3985</v>
      </c>
      <c r="V64" s="80">
        <v>5942</v>
      </c>
      <c r="W64" s="80">
        <v>5354</v>
      </c>
      <c r="X64" s="80">
        <v>5357</v>
      </c>
      <c r="Y64" s="80">
        <v>7096</v>
      </c>
      <c r="Z64" s="80">
        <v>8704</v>
      </c>
      <c r="AA64" s="82">
        <v>1778</v>
      </c>
    </row>
    <row r="65" spans="2:12" ht="13.5" x14ac:dyDescent="0.3">
      <c r="B65" s="53" t="s">
        <v>56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</row>
    <row r="66" spans="2:12" ht="13.5" x14ac:dyDescent="0.3">
      <c r="B66" s="53" t="s">
        <v>54</v>
      </c>
    </row>
    <row r="67" spans="2:12" ht="13.5" x14ac:dyDescent="0.3">
      <c r="B67" s="87" t="s">
        <v>59</v>
      </c>
    </row>
    <row r="68" spans="2:12" ht="13.5" x14ac:dyDescent="0.3">
      <c r="B68" s="50"/>
    </row>
  </sheetData>
  <mergeCells count="2">
    <mergeCell ref="J2:AA2"/>
    <mergeCell ref="C2:I2"/>
  </mergeCells>
  <phoneticPr fontId="2" type="noConversion"/>
  <conditionalFormatting sqref="J3">
    <cfRule type="cellIs" dxfId="22" priority="34" operator="equal">
      <formula>#REF!</formula>
    </cfRule>
  </conditionalFormatting>
  <conditionalFormatting sqref="D4:I61 D63:I64">
    <cfRule type="cellIs" dxfId="21" priority="31" operator="equal">
      <formula>1577</formula>
    </cfRule>
    <cfRule type="cellIs" dxfId="20" priority="32" operator="equal">
      <formula>1577</formula>
    </cfRule>
  </conditionalFormatting>
  <conditionalFormatting sqref="D4:I61 D63:I64">
    <cfRule type="cellIs" dxfId="19" priority="30" operator="equal">
      <formula>1577</formula>
    </cfRule>
  </conditionalFormatting>
  <conditionalFormatting sqref="D4:I61 D63:I64">
    <cfRule type="cellIs" dxfId="18" priority="29" operator="equal">
      <formula>1609</formula>
    </cfRule>
  </conditionalFormatting>
  <conditionalFormatting sqref="D4:I61 D63:I64">
    <cfRule type="cellIs" dxfId="17" priority="28" operator="equal">
      <formula>#REF!</formula>
    </cfRule>
  </conditionalFormatting>
  <conditionalFormatting sqref="D56:I61 D63:I64">
    <cfRule type="cellIs" dxfId="16" priority="14" operator="equal">
      <formula>1577</formula>
    </cfRule>
    <cfRule type="cellIs" dxfId="15" priority="15" operator="equal">
      <formula>1577</formula>
    </cfRule>
  </conditionalFormatting>
  <conditionalFormatting sqref="D56:I61 D63:I64">
    <cfRule type="cellIs" dxfId="14" priority="13" operator="equal">
      <formula>1577</formula>
    </cfRule>
  </conditionalFormatting>
  <conditionalFormatting sqref="D56:I61 D63:I64">
    <cfRule type="cellIs" dxfId="13" priority="12" operator="equal">
      <formula>1609</formula>
    </cfRule>
  </conditionalFormatting>
  <conditionalFormatting sqref="D56:I61 D63:I64">
    <cfRule type="cellIs" dxfId="12" priority="11" operator="equal">
      <formula>#REF!</formula>
    </cfRule>
  </conditionalFormatting>
  <conditionalFormatting sqref="D62:I62">
    <cfRule type="cellIs" dxfId="11" priority="9" operator="equal">
      <formula>1577</formula>
    </cfRule>
    <cfRule type="cellIs" dxfId="10" priority="10" operator="equal">
      <formula>1577</formula>
    </cfRule>
  </conditionalFormatting>
  <conditionalFormatting sqref="D62:I62">
    <cfRule type="cellIs" dxfId="9" priority="8" operator="equal">
      <formula>1577</formula>
    </cfRule>
  </conditionalFormatting>
  <conditionalFormatting sqref="D62:I62">
    <cfRule type="cellIs" dxfId="8" priority="7" operator="equal">
      <formula>1609</formula>
    </cfRule>
  </conditionalFormatting>
  <conditionalFormatting sqref="D62:I62">
    <cfRule type="cellIs" dxfId="7" priority="6" operator="equal">
      <formula>#REF!</formula>
    </cfRule>
  </conditionalFormatting>
  <conditionalFormatting sqref="D62:I62">
    <cfRule type="cellIs" dxfId="6" priority="4" operator="equal">
      <formula>1577</formula>
    </cfRule>
    <cfRule type="cellIs" dxfId="5" priority="5" operator="equal">
      <formula>1577</formula>
    </cfRule>
  </conditionalFormatting>
  <conditionalFormatting sqref="D62:I62">
    <cfRule type="cellIs" dxfId="4" priority="3" operator="equal">
      <formula>1577</formula>
    </cfRule>
  </conditionalFormatting>
  <conditionalFormatting sqref="D62:I62">
    <cfRule type="cellIs" dxfId="3" priority="2" operator="equal">
      <formula>1609</formula>
    </cfRule>
  </conditionalFormatting>
  <conditionalFormatting sqref="D62:I62">
    <cfRule type="cellIs" dxfId="2" priority="1" operator="equal">
      <formula>#REF!</formula>
    </cfRule>
  </conditionalFormatting>
  <pageMargins left="0.7" right="0.7" top="0.75" bottom="0.75" header="0.3" footer="0.3"/>
  <pageSetup paperSize="9" orientation="portrait" r:id="rId1"/>
  <ignoredErrors>
    <ignoredError sqref="E50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1"/>
  <sheetViews>
    <sheetView zoomScaleNormal="100" workbookViewId="0">
      <pane xSplit="2" ySplit="3" topLeftCell="C4" activePane="bottomRight" state="frozen"/>
      <selection activeCell="K66" sqref="K66"/>
      <selection pane="topRight" activeCell="K66" sqref="K66"/>
      <selection pane="bottomLeft" activeCell="K66" sqref="K66"/>
      <selection pane="bottomRight" activeCell="R42" sqref="R42"/>
    </sheetView>
  </sheetViews>
  <sheetFormatPr defaultColWidth="9" defaultRowHeight="11.25" x14ac:dyDescent="0.3"/>
  <cols>
    <col min="1" max="1" width="3.375" style="1" customWidth="1"/>
    <col min="2" max="2" width="7.125" style="1" customWidth="1"/>
    <col min="3" max="3" width="6.75" style="1" bestFit="1" customWidth="1"/>
    <col min="4" max="5" width="7.375" style="1" customWidth="1"/>
    <col min="6" max="7" width="8" style="1" bestFit="1" customWidth="1"/>
    <col min="8" max="8" width="7.75" style="1" customWidth="1"/>
    <col min="9" max="9" width="10.5" style="1" bestFit="1" customWidth="1"/>
    <col min="10" max="13" width="8" style="1" bestFit="1" customWidth="1"/>
    <col min="14" max="14" width="9.25" style="1" bestFit="1" customWidth="1"/>
    <col min="15" max="15" width="8.125" style="1" customWidth="1"/>
    <col min="16" max="16384" width="9" style="1"/>
  </cols>
  <sheetData>
    <row r="1" spans="2:15" ht="12" thickBot="1" x14ac:dyDescent="0.35"/>
    <row r="2" spans="2:15" ht="16.5" customHeight="1" thickBot="1" x14ac:dyDescent="0.35">
      <c r="C2" s="140" t="s">
        <v>3</v>
      </c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2"/>
    </row>
    <row r="3" spans="2:15" ht="12" thickBot="1" x14ac:dyDescent="0.35">
      <c r="B3" s="94" t="s">
        <v>4</v>
      </c>
      <c r="C3" s="128" t="s">
        <v>5</v>
      </c>
      <c r="D3" s="96" t="s">
        <v>25</v>
      </c>
      <c r="E3" s="96" t="s">
        <v>26</v>
      </c>
      <c r="F3" s="96" t="s">
        <v>27</v>
      </c>
      <c r="G3" s="96" t="s">
        <v>28</v>
      </c>
      <c r="H3" s="96" t="s">
        <v>29</v>
      </c>
      <c r="I3" s="96" t="s">
        <v>30</v>
      </c>
      <c r="J3" s="96" t="s">
        <v>31</v>
      </c>
      <c r="K3" s="96" t="s">
        <v>32</v>
      </c>
      <c r="L3" s="96" t="s">
        <v>33</v>
      </c>
      <c r="M3" s="96" t="s">
        <v>34</v>
      </c>
      <c r="N3" s="98" t="s">
        <v>35</v>
      </c>
    </row>
    <row r="4" spans="2:15" x14ac:dyDescent="0.3">
      <c r="B4" s="2">
        <v>1965</v>
      </c>
      <c r="C4" s="129">
        <v>14108</v>
      </c>
      <c r="D4" s="39">
        <v>597</v>
      </c>
      <c r="E4" s="39">
        <v>505</v>
      </c>
      <c r="F4" s="72"/>
      <c r="G4" s="72"/>
      <c r="H4" s="39">
        <v>11767</v>
      </c>
      <c r="I4" s="72"/>
      <c r="J4" s="72"/>
      <c r="K4" s="72"/>
      <c r="L4" s="39">
        <v>48</v>
      </c>
      <c r="M4" s="72"/>
      <c r="N4" s="40">
        <v>1191</v>
      </c>
      <c r="O4" s="41"/>
    </row>
    <row r="5" spans="2:15" x14ac:dyDescent="0.3">
      <c r="B5" s="2">
        <v>1966</v>
      </c>
      <c r="C5" s="129">
        <v>14636</v>
      </c>
      <c r="D5" s="10">
        <v>590</v>
      </c>
      <c r="E5" s="10">
        <v>529</v>
      </c>
      <c r="F5" s="68"/>
      <c r="G5" s="68"/>
      <c r="H5" s="38">
        <v>12593</v>
      </c>
      <c r="I5" s="68"/>
      <c r="J5" s="68"/>
      <c r="K5" s="68"/>
      <c r="L5" s="10">
        <v>49</v>
      </c>
      <c r="M5" s="68"/>
      <c r="N5" s="11">
        <v>875</v>
      </c>
      <c r="O5" s="41"/>
    </row>
    <row r="6" spans="2:15" x14ac:dyDescent="0.3">
      <c r="B6" s="2">
        <v>1967</v>
      </c>
      <c r="C6" s="129">
        <v>15241</v>
      </c>
      <c r="D6" s="10">
        <v>648</v>
      </c>
      <c r="E6" s="10">
        <v>539</v>
      </c>
      <c r="F6" s="68"/>
      <c r="G6" s="68"/>
      <c r="H6" s="10">
        <v>12920</v>
      </c>
      <c r="I6" s="10">
        <v>108</v>
      </c>
      <c r="J6" s="10">
        <v>48</v>
      </c>
      <c r="K6" s="10">
        <v>165</v>
      </c>
      <c r="L6" s="10">
        <v>57</v>
      </c>
      <c r="M6" s="68"/>
      <c r="N6" s="11">
        <v>756</v>
      </c>
      <c r="O6" s="41"/>
    </row>
    <row r="7" spans="2:15" x14ac:dyDescent="0.3">
      <c r="B7" s="2">
        <v>1968</v>
      </c>
      <c r="C7" s="129">
        <v>16688</v>
      </c>
      <c r="D7" s="10">
        <v>677</v>
      </c>
      <c r="E7" s="10">
        <v>560</v>
      </c>
      <c r="F7" s="68"/>
      <c r="G7" s="68"/>
      <c r="H7" s="10">
        <v>14244</v>
      </c>
      <c r="I7" s="10">
        <v>132</v>
      </c>
      <c r="J7" s="10">
        <v>55</v>
      </c>
      <c r="K7" s="10">
        <v>168</v>
      </c>
      <c r="L7" s="10">
        <v>38</v>
      </c>
      <c r="M7" s="68"/>
      <c r="N7" s="11">
        <v>814</v>
      </c>
      <c r="O7" s="41"/>
    </row>
    <row r="8" spans="2:15" x14ac:dyDescent="0.3">
      <c r="B8" s="2">
        <v>1969</v>
      </c>
      <c r="C8" s="129">
        <v>18186</v>
      </c>
      <c r="D8" s="10">
        <v>713</v>
      </c>
      <c r="E8" s="10">
        <v>605</v>
      </c>
      <c r="F8" s="68"/>
      <c r="G8" s="68"/>
      <c r="H8" s="10">
        <v>15631</v>
      </c>
      <c r="I8" s="10">
        <v>131</v>
      </c>
      <c r="J8" s="10">
        <v>71</v>
      </c>
      <c r="K8" s="10">
        <v>241</v>
      </c>
      <c r="L8" s="10">
        <v>65</v>
      </c>
      <c r="M8" s="68"/>
      <c r="N8" s="11">
        <v>729</v>
      </c>
      <c r="O8" s="41"/>
    </row>
    <row r="9" spans="2:15" ht="12" thickBot="1" x14ac:dyDescent="0.35">
      <c r="B9" s="13">
        <v>1970</v>
      </c>
      <c r="C9" s="130">
        <v>19854</v>
      </c>
      <c r="D9" s="17">
        <v>687</v>
      </c>
      <c r="E9" s="17">
        <v>643</v>
      </c>
      <c r="F9" s="69"/>
      <c r="G9" s="69"/>
      <c r="H9" s="17">
        <v>17147</v>
      </c>
      <c r="I9" s="17">
        <v>150</v>
      </c>
      <c r="J9" s="17">
        <v>73</v>
      </c>
      <c r="K9" s="17">
        <v>390</v>
      </c>
      <c r="L9" s="17">
        <v>75</v>
      </c>
      <c r="M9" s="69"/>
      <c r="N9" s="18">
        <v>689</v>
      </c>
      <c r="O9" s="41"/>
    </row>
    <row r="10" spans="2:15" x14ac:dyDescent="0.3">
      <c r="B10" s="19">
        <v>1971</v>
      </c>
      <c r="C10" s="131">
        <v>22315</v>
      </c>
      <c r="D10" s="23">
        <v>687</v>
      </c>
      <c r="E10" s="23">
        <v>724</v>
      </c>
      <c r="F10" s="70"/>
      <c r="G10" s="23">
        <v>1924</v>
      </c>
      <c r="H10" s="23">
        <v>17456</v>
      </c>
      <c r="I10" s="23">
        <v>126</v>
      </c>
      <c r="J10" s="23">
        <v>82</v>
      </c>
      <c r="K10" s="23">
        <v>508</v>
      </c>
      <c r="L10" s="23">
        <v>84</v>
      </c>
      <c r="M10" s="70"/>
      <c r="N10" s="24">
        <v>724</v>
      </c>
      <c r="O10" s="41"/>
    </row>
    <row r="11" spans="2:15" x14ac:dyDescent="0.3">
      <c r="B11" s="2">
        <v>1972</v>
      </c>
      <c r="C11" s="129">
        <v>24506</v>
      </c>
      <c r="D11" s="10">
        <v>700</v>
      </c>
      <c r="E11" s="10">
        <v>759</v>
      </c>
      <c r="F11" s="68"/>
      <c r="G11" s="10">
        <v>2009</v>
      </c>
      <c r="H11" s="10">
        <v>19380</v>
      </c>
      <c r="I11" s="10">
        <v>134</v>
      </c>
      <c r="J11" s="10">
        <v>84</v>
      </c>
      <c r="K11" s="10">
        <v>572</v>
      </c>
      <c r="L11" s="10">
        <v>115</v>
      </c>
      <c r="M11" s="68"/>
      <c r="N11" s="11">
        <v>753</v>
      </c>
      <c r="O11" s="41"/>
    </row>
    <row r="12" spans="2:15" x14ac:dyDescent="0.3">
      <c r="B12" s="2">
        <v>1973</v>
      </c>
      <c r="C12" s="129">
        <v>27834</v>
      </c>
      <c r="D12" s="10">
        <v>802</v>
      </c>
      <c r="E12" s="10">
        <v>862</v>
      </c>
      <c r="F12" s="68"/>
      <c r="G12" s="10">
        <v>2496</v>
      </c>
      <c r="H12" s="10">
        <v>22163</v>
      </c>
      <c r="I12" s="10">
        <v>116</v>
      </c>
      <c r="J12" s="10">
        <v>74</v>
      </c>
      <c r="K12" s="10">
        <v>517</v>
      </c>
      <c r="L12" s="10">
        <v>134</v>
      </c>
      <c r="M12" s="68"/>
      <c r="N12" s="11">
        <v>670</v>
      </c>
      <c r="O12" s="41"/>
    </row>
    <row r="13" spans="2:15" x14ac:dyDescent="0.3">
      <c r="B13" s="2">
        <v>1974</v>
      </c>
      <c r="C13" s="129">
        <v>31545</v>
      </c>
      <c r="D13" s="10">
        <v>874</v>
      </c>
      <c r="E13" s="10">
        <v>955</v>
      </c>
      <c r="F13" s="68"/>
      <c r="G13" s="10">
        <v>2924</v>
      </c>
      <c r="H13" s="10">
        <v>25332</v>
      </c>
      <c r="I13" s="10">
        <v>94</v>
      </c>
      <c r="J13" s="10">
        <v>84</v>
      </c>
      <c r="K13" s="10">
        <v>511</v>
      </c>
      <c r="L13" s="10">
        <v>151</v>
      </c>
      <c r="M13" s="68"/>
      <c r="N13" s="11">
        <v>620</v>
      </c>
      <c r="O13" s="41"/>
    </row>
    <row r="14" spans="2:15" x14ac:dyDescent="0.3">
      <c r="B14" s="2">
        <v>1975</v>
      </c>
      <c r="C14" s="129">
        <v>35755</v>
      </c>
      <c r="D14" s="10">
        <v>944</v>
      </c>
      <c r="E14" s="10">
        <v>1043</v>
      </c>
      <c r="F14" s="68"/>
      <c r="G14" s="10">
        <v>3422</v>
      </c>
      <c r="H14" s="10">
        <v>28601</v>
      </c>
      <c r="I14" s="10">
        <v>85</v>
      </c>
      <c r="J14" s="10">
        <v>89</v>
      </c>
      <c r="K14" s="10">
        <v>583</v>
      </c>
      <c r="L14" s="10">
        <v>170</v>
      </c>
      <c r="M14" s="68"/>
      <c r="N14" s="11">
        <v>818</v>
      </c>
      <c r="O14" s="41"/>
    </row>
    <row r="15" spans="2:15" x14ac:dyDescent="0.3">
      <c r="B15" s="2">
        <v>1976</v>
      </c>
      <c r="C15" s="129">
        <v>39027</v>
      </c>
      <c r="D15" s="10">
        <v>967</v>
      </c>
      <c r="E15" s="10">
        <v>1060</v>
      </c>
      <c r="F15" s="68"/>
      <c r="G15" s="10">
        <v>5239</v>
      </c>
      <c r="H15" s="10">
        <v>29631</v>
      </c>
      <c r="I15" s="10">
        <v>88</v>
      </c>
      <c r="J15" s="10">
        <v>85</v>
      </c>
      <c r="K15" s="10">
        <v>644</v>
      </c>
      <c r="L15" s="10">
        <v>161</v>
      </c>
      <c r="M15" s="68"/>
      <c r="N15" s="11">
        <v>1152</v>
      </c>
      <c r="O15" s="41"/>
    </row>
    <row r="16" spans="2:15" x14ac:dyDescent="0.3">
      <c r="B16" s="2">
        <v>1977</v>
      </c>
      <c r="C16" s="129">
        <v>41864</v>
      </c>
      <c r="D16" s="10">
        <v>1023</v>
      </c>
      <c r="E16" s="10">
        <v>1110</v>
      </c>
      <c r="F16" s="68"/>
      <c r="G16" s="10">
        <v>6070</v>
      </c>
      <c r="H16" s="10">
        <v>31457</v>
      </c>
      <c r="I16" s="10">
        <v>90</v>
      </c>
      <c r="J16" s="10">
        <v>95</v>
      </c>
      <c r="K16" s="10">
        <v>855</v>
      </c>
      <c r="L16" s="10">
        <v>171</v>
      </c>
      <c r="M16" s="68"/>
      <c r="N16" s="11">
        <v>993</v>
      </c>
      <c r="O16" s="41"/>
    </row>
    <row r="17" spans="2:15" x14ac:dyDescent="0.3">
      <c r="B17" s="2">
        <v>1978</v>
      </c>
      <c r="C17" s="129">
        <v>44451</v>
      </c>
      <c r="D17" s="10">
        <v>1086</v>
      </c>
      <c r="E17" s="10">
        <v>1175</v>
      </c>
      <c r="F17" s="68"/>
      <c r="G17" s="10">
        <v>6803</v>
      </c>
      <c r="H17" s="10">
        <v>33102</v>
      </c>
      <c r="I17" s="10">
        <v>98</v>
      </c>
      <c r="J17" s="10">
        <v>90</v>
      </c>
      <c r="K17" s="10">
        <v>1120</v>
      </c>
      <c r="L17" s="10">
        <v>190</v>
      </c>
      <c r="M17" s="68"/>
      <c r="N17" s="11">
        <v>787</v>
      </c>
      <c r="O17" s="41"/>
    </row>
    <row r="18" spans="2:15" x14ac:dyDescent="0.3">
      <c r="B18" s="2">
        <v>1979</v>
      </c>
      <c r="C18" s="129">
        <v>47611</v>
      </c>
      <c r="D18" s="10">
        <v>1142</v>
      </c>
      <c r="E18" s="10">
        <v>1202</v>
      </c>
      <c r="F18" s="68"/>
      <c r="G18" s="10">
        <v>7518</v>
      </c>
      <c r="H18" s="10">
        <v>34687</v>
      </c>
      <c r="I18" s="10">
        <v>103</v>
      </c>
      <c r="J18" s="10">
        <v>93</v>
      </c>
      <c r="K18" s="10">
        <v>1675</v>
      </c>
      <c r="L18" s="10">
        <v>185</v>
      </c>
      <c r="M18" s="68"/>
      <c r="N18" s="11">
        <v>1006</v>
      </c>
      <c r="O18" s="41"/>
    </row>
    <row r="19" spans="2:15" ht="12" thickBot="1" x14ac:dyDescent="0.35">
      <c r="B19" s="25">
        <v>1980</v>
      </c>
      <c r="C19" s="132">
        <v>50948</v>
      </c>
      <c r="D19" s="29">
        <v>1207</v>
      </c>
      <c r="E19" s="29">
        <v>1286</v>
      </c>
      <c r="F19" s="71"/>
      <c r="G19" s="29">
        <v>8067</v>
      </c>
      <c r="H19" s="29">
        <v>37281</v>
      </c>
      <c r="I19" s="29">
        <v>73</v>
      </c>
      <c r="J19" s="29">
        <v>97</v>
      </c>
      <c r="K19" s="29">
        <v>1978</v>
      </c>
      <c r="L19" s="29">
        <v>220</v>
      </c>
      <c r="M19" s="71"/>
      <c r="N19" s="30">
        <v>739</v>
      </c>
      <c r="O19" s="41"/>
    </row>
    <row r="20" spans="2:15" x14ac:dyDescent="0.3">
      <c r="B20" s="31">
        <v>1981</v>
      </c>
      <c r="C20" s="133">
        <v>55347</v>
      </c>
      <c r="D20" s="6">
        <v>1268</v>
      </c>
      <c r="E20" s="6">
        <v>1348</v>
      </c>
      <c r="F20" s="67"/>
      <c r="G20" s="6">
        <v>8949</v>
      </c>
      <c r="H20" s="6">
        <v>40462</v>
      </c>
      <c r="I20" s="6">
        <v>112</v>
      </c>
      <c r="J20" s="6">
        <v>96</v>
      </c>
      <c r="K20" s="6">
        <v>2163</v>
      </c>
      <c r="L20" s="6">
        <v>252</v>
      </c>
      <c r="M20" s="67"/>
      <c r="N20" s="7">
        <v>697</v>
      </c>
      <c r="O20" s="41"/>
    </row>
    <row r="21" spans="2:15" x14ac:dyDescent="0.3">
      <c r="B21" s="2">
        <v>1982</v>
      </c>
      <c r="C21" s="129">
        <v>59160</v>
      </c>
      <c r="D21" s="10">
        <v>1318</v>
      </c>
      <c r="E21" s="10">
        <v>1413</v>
      </c>
      <c r="F21" s="68"/>
      <c r="G21" s="10">
        <v>9721</v>
      </c>
      <c r="H21" s="10">
        <v>43337</v>
      </c>
      <c r="I21" s="10">
        <v>113</v>
      </c>
      <c r="J21" s="10">
        <v>102</v>
      </c>
      <c r="K21" s="10">
        <v>2232</v>
      </c>
      <c r="L21" s="10">
        <v>285</v>
      </c>
      <c r="M21" s="68"/>
      <c r="N21" s="11">
        <v>639</v>
      </c>
      <c r="O21" s="41"/>
    </row>
    <row r="22" spans="2:15" x14ac:dyDescent="0.3">
      <c r="B22" s="2">
        <v>1983</v>
      </c>
      <c r="C22" s="129">
        <v>63109</v>
      </c>
      <c r="D22" s="10">
        <v>1383</v>
      </c>
      <c r="E22" s="10">
        <v>1500</v>
      </c>
      <c r="F22" s="68"/>
      <c r="G22" s="10">
        <v>11039</v>
      </c>
      <c r="H22" s="10">
        <v>46055</v>
      </c>
      <c r="I22" s="10">
        <v>100</v>
      </c>
      <c r="J22" s="10">
        <v>96</v>
      </c>
      <c r="K22" s="10">
        <v>2015</v>
      </c>
      <c r="L22" s="10">
        <v>331</v>
      </c>
      <c r="M22" s="68"/>
      <c r="N22" s="11">
        <v>590</v>
      </c>
      <c r="O22" s="41"/>
    </row>
    <row r="23" spans="2:15" x14ac:dyDescent="0.3">
      <c r="B23" s="2">
        <v>1984</v>
      </c>
      <c r="C23" s="129">
        <v>66278</v>
      </c>
      <c r="D23" s="10">
        <v>1447</v>
      </c>
      <c r="E23" s="10">
        <v>1543</v>
      </c>
      <c r="F23" s="68"/>
      <c r="G23" s="10">
        <v>11771</v>
      </c>
      <c r="H23" s="10">
        <v>48492</v>
      </c>
      <c r="I23" s="10">
        <v>93</v>
      </c>
      <c r="J23" s="10">
        <v>119</v>
      </c>
      <c r="K23" s="10">
        <v>1832</v>
      </c>
      <c r="L23" s="10">
        <v>354</v>
      </c>
      <c r="M23" s="68"/>
      <c r="N23" s="11">
        <v>627</v>
      </c>
      <c r="O23" s="41"/>
    </row>
    <row r="24" spans="2:15" x14ac:dyDescent="0.3">
      <c r="B24" s="2">
        <v>1985</v>
      </c>
      <c r="C24" s="129">
        <v>69546</v>
      </c>
      <c r="D24" s="10">
        <v>1496</v>
      </c>
      <c r="E24" s="10">
        <v>1586</v>
      </c>
      <c r="F24" s="68"/>
      <c r="G24" s="10">
        <v>12257</v>
      </c>
      <c r="H24" s="10">
        <v>51480</v>
      </c>
      <c r="I24" s="10">
        <v>78</v>
      </c>
      <c r="J24" s="10">
        <v>114</v>
      </c>
      <c r="K24" s="10">
        <v>1601</v>
      </c>
      <c r="L24" s="10">
        <v>363</v>
      </c>
      <c r="M24" s="68"/>
      <c r="N24" s="11">
        <v>571</v>
      </c>
      <c r="O24" s="41"/>
    </row>
    <row r="25" spans="2:15" x14ac:dyDescent="0.3">
      <c r="B25" s="2">
        <v>1986</v>
      </c>
      <c r="C25" s="129">
        <v>72700</v>
      </c>
      <c r="D25" s="10">
        <v>1522</v>
      </c>
      <c r="E25" s="10">
        <v>1604</v>
      </c>
      <c r="F25" s="68"/>
      <c r="G25" s="10">
        <v>12861</v>
      </c>
      <c r="H25" s="10">
        <v>53913</v>
      </c>
      <c r="I25" s="10">
        <v>62</v>
      </c>
      <c r="J25" s="10">
        <v>115</v>
      </c>
      <c r="K25" s="10">
        <v>1601</v>
      </c>
      <c r="L25" s="10">
        <v>415</v>
      </c>
      <c r="M25" s="68"/>
      <c r="N25" s="11">
        <v>607</v>
      </c>
      <c r="O25" s="41"/>
    </row>
    <row r="26" spans="2:15" x14ac:dyDescent="0.3">
      <c r="B26" s="2">
        <v>1987</v>
      </c>
      <c r="C26" s="129">
        <v>76015</v>
      </c>
      <c r="D26" s="10">
        <v>1526</v>
      </c>
      <c r="E26" s="10">
        <v>1625</v>
      </c>
      <c r="F26" s="68"/>
      <c r="G26" s="10">
        <v>13241</v>
      </c>
      <c r="H26" s="10">
        <v>56698</v>
      </c>
      <c r="I26" s="10">
        <v>78</v>
      </c>
      <c r="J26" s="10">
        <v>123</v>
      </c>
      <c r="K26" s="10">
        <v>1494</v>
      </c>
      <c r="L26" s="10">
        <v>446</v>
      </c>
      <c r="M26" s="68"/>
      <c r="N26" s="11">
        <v>784</v>
      </c>
      <c r="O26" s="41"/>
    </row>
    <row r="27" spans="2:15" x14ac:dyDescent="0.3">
      <c r="B27" s="2">
        <v>1988</v>
      </c>
      <c r="C27" s="129">
        <v>81139</v>
      </c>
      <c r="D27" s="10">
        <v>1574</v>
      </c>
      <c r="E27" s="10">
        <v>1717</v>
      </c>
      <c r="F27" s="68"/>
      <c r="G27" s="10">
        <v>14249</v>
      </c>
      <c r="H27" s="10">
        <v>60417</v>
      </c>
      <c r="I27" s="10">
        <v>109</v>
      </c>
      <c r="J27" s="10">
        <v>133</v>
      </c>
      <c r="K27" s="10">
        <v>1474</v>
      </c>
      <c r="L27" s="10">
        <v>527</v>
      </c>
      <c r="M27" s="68"/>
      <c r="N27" s="11">
        <v>939</v>
      </c>
      <c r="O27" s="41"/>
    </row>
    <row r="28" spans="2:15" x14ac:dyDescent="0.3">
      <c r="B28" s="2">
        <v>1989</v>
      </c>
      <c r="C28" s="129">
        <v>87277</v>
      </c>
      <c r="D28" s="10">
        <v>1604</v>
      </c>
      <c r="E28" s="10">
        <v>1743</v>
      </c>
      <c r="F28" s="68"/>
      <c r="G28" s="10">
        <v>15026</v>
      </c>
      <c r="H28" s="10">
        <v>65963</v>
      </c>
      <c r="I28" s="10">
        <v>107</v>
      </c>
      <c r="J28" s="10">
        <v>128</v>
      </c>
      <c r="K28" s="10">
        <v>1405</v>
      </c>
      <c r="L28" s="10">
        <v>599</v>
      </c>
      <c r="M28" s="68"/>
      <c r="N28" s="11">
        <v>702</v>
      </c>
      <c r="O28" s="41"/>
    </row>
    <row r="29" spans="2:15" ht="12" thickBot="1" x14ac:dyDescent="0.35">
      <c r="B29" s="13">
        <v>1990</v>
      </c>
      <c r="C29" s="130">
        <v>92683</v>
      </c>
      <c r="D29" s="17">
        <v>1617</v>
      </c>
      <c r="E29" s="17">
        <v>1791</v>
      </c>
      <c r="F29" s="69"/>
      <c r="G29" s="17">
        <v>15322</v>
      </c>
      <c r="H29" s="17">
        <v>70862</v>
      </c>
      <c r="I29" s="17">
        <v>134</v>
      </c>
      <c r="J29" s="17">
        <v>138</v>
      </c>
      <c r="K29" s="17">
        <v>1337</v>
      </c>
      <c r="L29" s="17">
        <v>643</v>
      </c>
      <c r="M29" s="69"/>
      <c r="N29" s="18">
        <v>839</v>
      </c>
      <c r="O29" s="41"/>
    </row>
    <row r="30" spans="2:15" x14ac:dyDescent="0.3">
      <c r="B30" s="19">
        <v>1991</v>
      </c>
      <c r="C30" s="131">
        <v>95272</v>
      </c>
      <c r="D30" s="23">
        <v>1643</v>
      </c>
      <c r="E30" s="23">
        <v>1815</v>
      </c>
      <c r="F30" s="70"/>
      <c r="G30" s="23">
        <v>15479</v>
      </c>
      <c r="H30" s="23">
        <v>73318</v>
      </c>
      <c r="I30" s="23">
        <v>142</v>
      </c>
      <c r="J30" s="23">
        <v>141</v>
      </c>
      <c r="K30" s="23">
        <v>1247</v>
      </c>
      <c r="L30" s="23">
        <v>668</v>
      </c>
      <c r="M30" s="70"/>
      <c r="N30" s="24">
        <v>819</v>
      </c>
      <c r="O30" s="41"/>
    </row>
    <row r="31" spans="2:15" x14ac:dyDescent="0.3">
      <c r="B31" s="2">
        <v>1992</v>
      </c>
      <c r="C31" s="129">
        <v>96342</v>
      </c>
      <c r="D31" s="10">
        <v>1672</v>
      </c>
      <c r="E31" s="10">
        <v>1863</v>
      </c>
      <c r="F31" s="68"/>
      <c r="G31" s="10">
        <v>16334</v>
      </c>
      <c r="H31" s="10">
        <v>73506</v>
      </c>
      <c r="I31" s="10">
        <v>131</v>
      </c>
      <c r="J31" s="10">
        <v>137</v>
      </c>
      <c r="K31" s="10">
        <v>1166</v>
      </c>
      <c r="L31" s="10">
        <v>699</v>
      </c>
      <c r="M31" s="68"/>
      <c r="N31" s="11">
        <v>834</v>
      </c>
      <c r="O31" s="41"/>
    </row>
    <row r="32" spans="2:15" x14ac:dyDescent="0.3">
      <c r="B32" s="2">
        <v>1993</v>
      </c>
      <c r="C32" s="129">
        <v>96698</v>
      </c>
      <c r="D32" s="10">
        <v>1702</v>
      </c>
      <c r="E32" s="10">
        <v>1891</v>
      </c>
      <c r="F32" s="68"/>
      <c r="G32" s="10">
        <v>16716</v>
      </c>
      <c r="H32" s="10">
        <v>73340</v>
      </c>
      <c r="I32" s="10">
        <v>95</v>
      </c>
      <c r="J32" s="10">
        <v>130</v>
      </c>
      <c r="K32" s="10">
        <v>1086</v>
      </c>
      <c r="L32" s="10">
        <v>716</v>
      </c>
      <c r="M32" s="68"/>
      <c r="N32" s="11">
        <v>1022</v>
      </c>
      <c r="O32" s="41"/>
    </row>
    <row r="33" spans="2:15" x14ac:dyDescent="0.3">
      <c r="B33" s="2">
        <v>1994</v>
      </c>
      <c r="C33" s="129">
        <v>97064</v>
      </c>
      <c r="D33" s="10">
        <v>1727</v>
      </c>
      <c r="E33" s="10">
        <v>1916</v>
      </c>
      <c r="F33" s="68"/>
      <c r="G33" s="10">
        <v>17131</v>
      </c>
      <c r="H33" s="10">
        <v>73290</v>
      </c>
      <c r="I33" s="10">
        <v>109</v>
      </c>
      <c r="J33" s="10">
        <v>129</v>
      </c>
      <c r="K33" s="10">
        <v>1043</v>
      </c>
      <c r="L33" s="10">
        <v>728</v>
      </c>
      <c r="M33" s="68"/>
      <c r="N33" s="11">
        <v>991</v>
      </c>
      <c r="O33" s="41"/>
    </row>
    <row r="34" spans="2:15" x14ac:dyDescent="0.3">
      <c r="B34" s="2">
        <v>1995</v>
      </c>
      <c r="C34" s="129">
        <v>99067</v>
      </c>
      <c r="D34" s="10">
        <v>1772</v>
      </c>
      <c r="E34" s="10">
        <v>1958</v>
      </c>
      <c r="F34" s="68"/>
      <c r="G34" s="10">
        <v>17860</v>
      </c>
      <c r="H34" s="10">
        <v>74232</v>
      </c>
      <c r="I34" s="10">
        <v>99</v>
      </c>
      <c r="J34" s="10">
        <v>126</v>
      </c>
      <c r="K34" s="10">
        <v>965</v>
      </c>
      <c r="L34" s="10">
        <v>786</v>
      </c>
      <c r="M34" s="68"/>
      <c r="N34" s="11">
        <v>1269</v>
      </c>
      <c r="O34" s="41"/>
    </row>
    <row r="35" spans="2:15" x14ac:dyDescent="0.3">
      <c r="B35" s="2">
        <v>1996</v>
      </c>
      <c r="C35" s="129">
        <v>101591</v>
      </c>
      <c r="D35" s="10">
        <v>1794</v>
      </c>
      <c r="E35" s="10">
        <v>1991</v>
      </c>
      <c r="F35" s="68"/>
      <c r="G35" s="10">
        <v>18542</v>
      </c>
      <c r="H35" s="10">
        <v>75891</v>
      </c>
      <c r="I35" s="10">
        <v>94</v>
      </c>
      <c r="J35" s="10">
        <v>133</v>
      </c>
      <c r="K35" s="10">
        <v>775</v>
      </c>
      <c r="L35" s="10">
        <v>847</v>
      </c>
      <c r="M35" s="68"/>
      <c r="N35" s="11">
        <v>1524</v>
      </c>
      <c r="O35" s="41"/>
    </row>
    <row r="36" spans="2:15" x14ac:dyDescent="0.3">
      <c r="B36" s="2">
        <v>1997</v>
      </c>
      <c r="C36" s="129">
        <v>104404</v>
      </c>
      <c r="D36" s="10">
        <v>1844</v>
      </c>
      <c r="E36" s="10">
        <v>2006</v>
      </c>
      <c r="F36" s="68"/>
      <c r="G36" s="10">
        <v>19458</v>
      </c>
      <c r="H36" s="10">
        <v>77553</v>
      </c>
      <c r="I36" s="10">
        <v>112</v>
      </c>
      <c r="J36" s="10">
        <v>131</v>
      </c>
      <c r="K36" s="10">
        <v>744</v>
      </c>
      <c r="L36" s="10">
        <v>929</v>
      </c>
      <c r="M36" s="68"/>
      <c r="N36" s="11">
        <v>1627</v>
      </c>
      <c r="O36" s="41"/>
    </row>
    <row r="37" spans="2:15" x14ac:dyDescent="0.3">
      <c r="B37" s="2">
        <v>1998</v>
      </c>
      <c r="C37" s="129">
        <v>105945</v>
      </c>
      <c r="D37" s="10">
        <v>1843</v>
      </c>
      <c r="E37" s="10">
        <v>2007</v>
      </c>
      <c r="F37" s="68"/>
      <c r="G37" s="10">
        <v>20332</v>
      </c>
      <c r="H37" s="10">
        <v>78138</v>
      </c>
      <c r="I37" s="10">
        <v>139</v>
      </c>
      <c r="J37" s="10">
        <v>132</v>
      </c>
      <c r="K37" s="10">
        <v>679</v>
      </c>
      <c r="L37" s="10">
        <v>958</v>
      </c>
      <c r="M37" s="68"/>
      <c r="N37" s="11">
        <v>1717</v>
      </c>
      <c r="O37" s="41"/>
    </row>
    <row r="38" spans="2:15" x14ac:dyDescent="0.3">
      <c r="B38" s="2">
        <v>1999</v>
      </c>
      <c r="C38" s="129">
        <v>105304</v>
      </c>
      <c r="D38" s="10">
        <v>1844</v>
      </c>
      <c r="E38" s="10">
        <v>1974</v>
      </c>
      <c r="F38" s="68"/>
      <c r="G38" s="10">
        <v>21187</v>
      </c>
      <c r="H38" s="45">
        <v>76746</v>
      </c>
      <c r="I38" s="10">
        <v>48</v>
      </c>
      <c r="J38" s="10">
        <v>118</v>
      </c>
      <c r="K38" s="10">
        <v>557</v>
      </c>
      <c r="L38" s="10">
        <v>935</v>
      </c>
      <c r="M38" s="68"/>
      <c r="N38" s="11">
        <v>1895</v>
      </c>
      <c r="O38" s="41"/>
    </row>
    <row r="39" spans="2:15" ht="12" thickBot="1" x14ac:dyDescent="0.35">
      <c r="B39" s="25">
        <v>2000</v>
      </c>
      <c r="C39" s="132">
        <v>104351</v>
      </c>
      <c r="D39" s="29">
        <v>1872</v>
      </c>
      <c r="E39" s="29">
        <v>1909</v>
      </c>
      <c r="F39" s="71"/>
      <c r="G39" s="29">
        <v>20885</v>
      </c>
      <c r="H39" s="46">
        <v>75179</v>
      </c>
      <c r="I39" s="29">
        <v>38</v>
      </c>
      <c r="J39" s="29">
        <v>114</v>
      </c>
      <c r="K39" s="29">
        <v>397</v>
      </c>
      <c r="L39" s="29">
        <v>1012</v>
      </c>
      <c r="M39" s="71"/>
      <c r="N39" s="30">
        <v>2945</v>
      </c>
      <c r="O39" s="41"/>
    </row>
    <row r="40" spans="2:15" x14ac:dyDescent="0.3">
      <c r="B40" s="31">
        <v>2001</v>
      </c>
      <c r="C40" s="133">
        <v>104314</v>
      </c>
      <c r="D40" s="6">
        <v>1865</v>
      </c>
      <c r="E40" s="6">
        <v>1921</v>
      </c>
      <c r="F40" s="67"/>
      <c r="G40" s="6">
        <v>21138</v>
      </c>
      <c r="H40" s="47">
        <v>73962</v>
      </c>
      <c r="I40" s="6">
        <v>24</v>
      </c>
      <c r="J40" s="6">
        <v>108</v>
      </c>
      <c r="K40" s="6">
        <v>357</v>
      </c>
      <c r="L40" s="6">
        <v>1037</v>
      </c>
      <c r="M40" s="67"/>
      <c r="N40" s="7">
        <v>3902</v>
      </c>
      <c r="O40" s="41"/>
    </row>
    <row r="41" spans="2:15" x14ac:dyDescent="0.3">
      <c r="B41" s="2">
        <v>2002</v>
      </c>
      <c r="C41" s="129">
        <v>114304</v>
      </c>
      <c r="D41" s="10">
        <v>1915</v>
      </c>
      <c r="E41" s="10">
        <v>2008</v>
      </c>
      <c r="F41" s="68"/>
      <c r="G41" s="10">
        <v>21399</v>
      </c>
      <c r="H41" s="45">
        <v>78655</v>
      </c>
      <c r="I41" s="10">
        <v>23</v>
      </c>
      <c r="J41" s="10">
        <v>118</v>
      </c>
      <c r="K41" s="10">
        <v>299</v>
      </c>
      <c r="L41" s="10">
        <v>1091</v>
      </c>
      <c r="M41" s="68"/>
      <c r="N41" s="11">
        <v>8796</v>
      </c>
      <c r="O41" s="41"/>
    </row>
    <row r="42" spans="2:15" x14ac:dyDescent="0.3">
      <c r="B42" s="57">
        <v>2003</v>
      </c>
      <c r="C42" s="129">
        <v>115829</v>
      </c>
      <c r="D42" s="10">
        <v>1928</v>
      </c>
      <c r="E42" s="10">
        <v>2074</v>
      </c>
      <c r="F42" s="68"/>
      <c r="G42" s="10">
        <v>21744</v>
      </c>
      <c r="H42" s="45">
        <v>80289</v>
      </c>
      <c r="I42" s="10">
        <v>18</v>
      </c>
      <c r="J42" s="10">
        <v>131</v>
      </c>
      <c r="K42" s="10">
        <v>265</v>
      </c>
      <c r="L42" s="10">
        <v>1170</v>
      </c>
      <c r="M42" s="68"/>
      <c r="N42" s="11">
        <v>8210</v>
      </c>
      <c r="O42" s="41"/>
    </row>
    <row r="43" spans="2:15" x14ac:dyDescent="0.3">
      <c r="B43" s="57">
        <v>2004</v>
      </c>
      <c r="C43" s="129">
        <v>116111</v>
      </c>
      <c r="D43" s="60">
        <v>1933</v>
      </c>
      <c r="E43" s="60">
        <v>2126</v>
      </c>
      <c r="F43" s="73"/>
      <c r="G43" s="60">
        <v>22283</v>
      </c>
      <c r="H43" s="45">
        <v>81406</v>
      </c>
      <c r="I43" s="60">
        <v>39</v>
      </c>
      <c r="J43" s="60">
        <v>147</v>
      </c>
      <c r="K43" s="60">
        <v>188</v>
      </c>
      <c r="L43" s="60">
        <v>1223</v>
      </c>
      <c r="M43" s="73"/>
      <c r="N43" s="61">
        <v>6766</v>
      </c>
      <c r="O43" s="41"/>
    </row>
    <row r="44" spans="2:15" x14ac:dyDescent="0.3">
      <c r="B44" s="57">
        <v>2005</v>
      </c>
      <c r="C44" s="129">
        <v>116411</v>
      </c>
      <c r="D44" s="60">
        <v>1944</v>
      </c>
      <c r="E44" s="60">
        <v>2135</v>
      </c>
      <c r="F44" s="73"/>
      <c r="G44" s="60">
        <v>22455</v>
      </c>
      <c r="H44" s="45">
        <v>81670</v>
      </c>
      <c r="I44" s="60">
        <v>25</v>
      </c>
      <c r="J44" s="60">
        <v>154</v>
      </c>
      <c r="K44" s="60">
        <v>185</v>
      </c>
      <c r="L44" s="60">
        <v>1287</v>
      </c>
      <c r="M44" s="73"/>
      <c r="N44" s="61">
        <v>6556</v>
      </c>
      <c r="O44" s="41"/>
    </row>
    <row r="45" spans="2:15" x14ac:dyDescent="0.3">
      <c r="B45" s="57">
        <v>2006</v>
      </c>
      <c r="C45" s="129">
        <v>117933</v>
      </c>
      <c r="D45" s="60">
        <v>2000</v>
      </c>
      <c r="E45" s="60">
        <v>2196</v>
      </c>
      <c r="F45" s="73"/>
      <c r="G45" s="60">
        <v>22797</v>
      </c>
      <c r="H45" s="45">
        <v>82349</v>
      </c>
      <c r="I45" s="60">
        <v>11</v>
      </c>
      <c r="J45" s="60">
        <v>203</v>
      </c>
      <c r="K45" s="60">
        <v>190</v>
      </c>
      <c r="L45" s="60">
        <v>1305</v>
      </c>
      <c r="M45" s="73"/>
      <c r="N45" s="61">
        <v>6882</v>
      </c>
      <c r="O45" s="41"/>
    </row>
    <row r="46" spans="2:15" x14ac:dyDescent="0.3">
      <c r="B46" s="57">
        <v>2007</v>
      </c>
      <c r="C46" s="129">
        <v>120211</v>
      </c>
      <c r="D46" s="60">
        <v>2006</v>
      </c>
      <c r="E46" s="60">
        <v>2230</v>
      </c>
      <c r="F46" s="73"/>
      <c r="G46" s="60">
        <v>23178</v>
      </c>
      <c r="H46" s="45">
        <v>83119</v>
      </c>
      <c r="I46" s="60">
        <v>136</v>
      </c>
      <c r="J46" s="60">
        <v>244</v>
      </c>
      <c r="K46" s="60">
        <v>129</v>
      </c>
      <c r="L46" s="60">
        <v>1354</v>
      </c>
      <c r="M46" s="60">
        <v>119</v>
      </c>
      <c r="N46" s="61">
        <v>7696</v>
      </c>
      <c r="O46" s="41"/>
    </row>
    <row r="47" spans="2:15" x14ac:dyDescent="0.3">
      <c r="B47" s="57">
        <v>2008</v>
      </c>
      <c r="C47" s="129">
        <v>122906</v>
      </c>
      <c r="D47" s="60">
        <v>2057</v>
      </c>
      <c r="E47" s="60">
        <v>2197</v>
      </c>
      <c r="F47" s="73"/>
      <c r="G47" s="60">
        <v>23607</v>
      </c>
      <c r="H47" s="45">
        <v>83849</v>
      </c>
      <c r="I47" s="60">
        <v>335</v>
      </c>
      <c r="J47" s="60">
        <v>304</v>
      </c>
      <c r="K47" s="60">
        <v>112</v>
      </c>
      <c r="L47" s="60">
        <v>1428</v>
      </c>
      <c r="M47" s="60">
        <v>409</v>
      </c>
      <c r="N47" s="61">
        <v>8608</v>
      </c>
      <c r="O47" s="41"/>
    </row>
    <row r="48" spans="2:15" x14ac:dyDescent="0.3">
      <c r="B48" s="57">
        <v>2009</v>
      </c>
      <c r="C48" s="129">
        <v>125074</v>
      </c>
      <c r="D48" s="60">
        <v>2077</v>
      </c>
      <c r="E48" s="60">
        <v>2244</v>
      </c>
      <c r="F48" s="73"/>
      <c r="G48" s="60">
        <v>24171</v>
      </c>
      <c r="H48" s="45">
        <v>84009</v>
      </c>
      <c r="I48" s="60">
        <v>338</v>
      </c>
      <c r="J48" s="60">
        <v>304</v>
      </c>
      <c r="K48" s="60">
        <v>102</v>
      </c>
      <c r="L48" s="60">
        <v>1444</v>
      </c>
      <c r="M48" s="60">
        <v>421</v>
      </c>
      <c r="N48" s="61">
        <v>9964</v>
      </c>
      <c r="O48" s="41"/>
    </row>
    <row r="49" spans="2:15" ht="12" thickBot="1" x14ac:dyDescent="0.35">
      <c r="B49" s="58">
        <v>2010</v>
      </c>
      <c r="C49" s="132">
        <v>126423</v>
      </c>
      <c r="D49" s="62">
        <v>2139</v>
      </c>
      <c r="E49" s="62">
        <v>2286</v>
      </c>
      <c r="F49" s="74"/>
      <c r="G49" s="62">
        <v>24414</v>
      </c>
      <c r="H49" s="46">
        <v>84329</v>
      </c>
      <c r="I49" s="62">
        <v>372</v>
      </c>
      <c r="J49" s="62">
        <v>324</v>
      </c>
      <c r="K49" s="62">
        <v>75</v>
      </c>
      <c r="L49" s="62">
        <v>1418</v>
      </c>
      <c r="M49" s="62">
        <v>460</v>
      </c>
      <c r="N49" s="63">
        <v>10606</v>
      </c>
      <c r="O49" s="41"/>
    </row>
    <row r="50" spans="2:15" x14ac:dyDescent="0.3">
      <c r="B50" s="59">
        <v>2011</v>
      </c>
      <c r="C50" s="133">
        <v>131083</v>
      </c>
      <c r="D50" s="64">
        <v>2199</v>
      </c>
      <c r="E50" s="64">
        <v>2282</v>
      </c>
      <c r="F50" s="75"/>
      <c r="G50" s="64">
        <v>24966</v>
      </c>
      <c r="H50" s="47">
        <v>84226</v>
      </c>
      <c r="I50" s="64">
        <v>403</v>
      </c>
      <c r="J50" s="64">
        <v>329</v>
      </c>
      <c r="K50" s="64">
        <v>70</v>
      </c>
      <c r="L50" s="64">
        <v>1525</v>
      </c>
      <c r="M50" s="64">
        <v>491</v>
      </c>
      <c r="N50" s="65">
        <v>14592</v>
      </c>
      <c r="O50" s="41"/>
    </row>
    <row r="51" spans="2:15" x14ac:dyDescent="0.3">
      <c r="B51" s="2">
        <v>2012</v>
      </c>
      <c r="C51" s="129">
        <v>132953</v>
      </c>
      <c r="D51" s="60">
        <v>2223</v>
      </c>
      <c r="E51" s="60">
        <v>2294</v>
      </c>
      <c r="F51" s="60">
        <v>306</v>
      </c>
      <c r="G51" s="60">
        <v>25788</v>
      </c>
      <c r="H51" s="45">
        <v>83318</v>
      </c>
      <c r="I51" s="60">
        <v>416</v>
      </c>
      <c r="J51" s="60">
        <v>318</v>
      </c>
      <c r="K51" s="60">
        <v>47</v>
      </c>
      <c r="L51" s="60">
        <v>1568</v>
      </c>
      <c r="M51" s="60">
        <v>534</v>
      </c>
      <c r="N51" s="61">
        <v>16141</v>
      </c>
      <c r="O51" s="41"/>
    </row>
    <row r="52" spans="2:15" x14ac:dyDescent="0.3">
      <c r="B52" s="2">
        <v>2013</v>
      </c>
      <c r="C52" s="129">
        <v>133414</v>
      </c>
      <c r="D52" s="10">
        <v>2278</v>
      </c>
      <c r="E52" s="10">
        <v>2288</v>
      </c>
      <c r="F52" s="10">
        <v>401</v>
      </c>
      <c r="G52" s="10">
        <v>26177</v>
      </c>
      <c r="H52" s="45">
        <v>81898</v>
      </c>
      <c r="I52" s="10">
        <v>523</v>
      </c>
      <c r="J52" s="10">
        <v>303</v>
      </c>
      <c r="K52" s="10">
        <v>41</v>
      </c>
      <c r="L52" s="10">
        <v>1557</v>
      </c>
      <c r="M52" s="10">
        <v>547</v>
      </c>
      <c r="N52" s="11">
        <v>17401</v>
      </c>
      <c r="O52" s="41"/>
    </row>
    <row r="53" spans="2:15" x14ac:dyDescent="0.3">
      <c r="B53" s="2">
        <v>2014</v>
      </c>
      <c r="C53" s="129">
        <v>134488</v>
      </c>
      <c r="D53" s="10">
        <v>2286</v>
      </c>
      <c r="E53" s="10">
        <v>2282</v>
      </c>
      <c r="F53" s="10">
        <v>454</v>
      </c>
      <c r="G53" s="10">
        <v>26536</v>
      </c>
      <c r="H53" s="45">
        <v>81641</v>
      </c>
      <c r="I53" s="10">
        <v>535</v>
      </c>
      <c r="J53" s="10">
        <v>310</v>
      </c>
      <c r="K53" s="10">
        <v>41</v>
      </c>
      <c r="L53" s="10">
        <v>1583</v>
      </c>
      <c r="M53" s="10">
        <v>563</v>
      </c>
      <c r="N53" s="11">
        <v>18257</v>
      </c>
      <c r="O53" s="41"/>
    </row>
    <row r="54" spans="2:15" s="41" customFormat="1" x14ac:dyDescent="0.3">
      <c r="B54" s="2">
        <v>2015</v>
      </c>
      <c r="C54" s="129">
        <v>134999</v>
      </c>
      <c r="D54" s="10">
        <v>2299</v>
      </c>
      <c r="E54" s="10">
        <v>2276</v>
      </c>
      <c r="F54" s="10">
        <v>445</v>
      </c>
      <c r="G54" s="10">
        <v>26767</v>
      </c>
      <c r="H54" s="45">
        <v>80598</v>
      </c>
      <c r="I54" s="10">
        <v>601</v>
      </c>
      <c r="J54" s="10">
        <v>311</v>
      </c>
      <c r="K54" s="10">
        <v>34</v>
      </c>
      <c r="L54" s="10">
        <v>1563</v>
      </c>
      <c r="M54" s="10">
        <v>579</v>
      </c>
      <c r="N54" s="11">
        <v>19526</v>
      </c>
    </row>
    <row r="55" spans="2:15" s="41" customFormat="1" x14ac:dyDescent="0.3">
      <c r="B55" s="2">
        <v>2016</v>
      </c>
      <c r="C55" s="129">
        <v>135427</v>
      </c>
      <c r="D55" s="10">
        <v>2297</v>
      </c>
      <c r="E55" s="10">
        <v>2271</v>
      </c>
      <c r="F55" s="10">
        <v>400</v>
      </c>
      <c r="G55" s="10">
        <v>26977</v>
      </c>
      <c r="H55" s="45">
        <v>80638</v>
      </c>
      <c r="I55" s="10">
        <v>617</v>
      </c>
      <c r="J55" s="10">
        <v>300</v>
      </c>
      <c r="K55" s="10">
        <v>25</v>
      </c>
      <c r="L55" s="10">
        <v>1614</v>
      </c>
      <c r="M55" s="10">
        <v>593</v>
      </c>
      <c r="N55" s="11">
        <v>19695</v>
      </c>
    </row>
    <row r="56" spans="2:15" x14ac:dyDescent="0.3">
      <c r="B56" s="2">
        <v>2017</v>
      </c>
      <c r="C56" s="129">
        <v>134754</v>
      </c>
      <c r="D56" s="10">
        <v>2319</v>
      </c>
      <c r="E56" s="10">
        <v>2227</v>
      </c>
      <c r="F56" s="10">
        <v>380</v>
      </c>
      <c r="G56" s="10">
        <v>27108</v>
      </c>
      <c r="H56" s="45">
        <v>79540</v>
      </c>
      <c r="I56" s="10">
        <v>640</v>
      </c>
      <c r="J56" s="10">
        <v>307</v>
      </c>
      <c r="K56" s="10">
        <v>19</v>
      </c>
      <c r="L56" s="10">
        <v>1603</v>
      </c>
      <c r="M56" s="10">
        <v>622</v>
      </c>
      <c r="N56" s="11">
        <v>19989</v>
      </c>
      <c r="O56" s="41"/>
    </row>
    <row r="57" spans="2:15" x14ac:dyDescent="0.3">
      <c r="B57" s="2">
        <v>2018</v>
      </c>
      <c r="C57" s="129">
        <v>134227</v>
      </c>
      <c r="D57" s="10">
        <v>2315</v>
      </c>
      <c r="E57" s="10">
        <v>2241</v>
      </c>
      <c r="F57" s="10">
        <v>345</v>
      </c>
      <c r="G57" s="10">
        <v>27085</v>
      </c>
      <c r="H57" s="45">
        <v>78169</v>
      </c>
      <c r="I57" s="10">
        <v>800</v>
      </c>
      <c r="J57" s="10">
        <v>361</v>
      </c>
      <c r="K57" s="10">
        <v>15</v>
      </c>
      <c r="L57" s="10">
        <v>1683</v>
      </c>
      <c r="M57" s="10">
        <v>694</v>
      </c>
      <c r="N57" s="11">
        <v>20519</v>
      </c>
      <c r="O57" s="41"/>
    </row>
    <row r="58" spans="2:15" s="41" customFormat="1" x14ac:dyDescent="0.3">
      <c r="B58" s="2">
        <v>2019</v>
      </c>
      <c r="C58" s="129">
        <v>133127</v>
      </c>
      <c r="D58" s="10">
        <v>2325</v>
      </c>
      <c r="E58" s="10">
        <v>2195</v>
      </c>
      <c r="F58" s="10">
        <v>327</v>
      </c>
      <c r="G58" s="10">
        <v>26829</v>
      </c>
      <c r="H58" s="45">
        <v>75630</v>
      </c>
      <c r="I58" s="10">
        <v>847</v>
      </c>
      <c r="J58" s="10">
        <v>397</v>
      </c>
      <c r="K58" s="10">
        <v>8</v>
      </c>
      <c r="L58" s="10">
        <v>1706</v>
      </c>
      <c r="M58" s="10">
        <v>805</v>
      </c>
      <c r="N58" s="11">
        <v>22058</v>
      </c>
    </row>
    <row r="59" spans="2:15" ht="12" thickBot="1" x14ac:dyDescent="0.35">
      <c r="B59" s="13">
        <v>2020</v>
      </c>
      <c r="C59" s="130">
        <v>132104</v>
      </c>
      <c r="D59" s="17">
        <v>2344</v>
      </c>
      <c r="E59" s="17">
        <v>2205</v>
      </c>
      <c r="F59" s="17">
        <v>295</v>
      </c>
      <c r="G59" s="17">
        <v>26970</v>
      </c>
      <c r="H59" s="48">
        <v>72782</v>
      </c>
      <c r="I59" s="17">
        <v>917</v>
      </c>
      <c r="J59" s="17">
        <v>446</v>
      </c>
      <c r="K59" s="17">
        <v>6</v>
      </c>
      <c r="L59" s="17">
        <v>1701</v>
      </c>
      <c r="M59" s="17">
        <v>881</v>
      </c>
      <c r="N59" s="18">
        <v>23557</v>
      </c>
      <c r="O59" s="41"/>
    </row>
    <row r="60" spans="2:15" s="41" customFormat="1" x14ac:dyDescent="0.3">
      <c r="B60" s="19">
        <v>2021</v>
      </c>
      <c r="C60" s="134">
        <v>131120</v>
      </c>
      <c r="D60" s="23">
        <v>2349</v>
      </c>
      <c r="E60" s="23">
        <v>2215</v>
      </c>
      <c r="F60" s="23">
        <v>255</v>
      </c>
      <c r="G60" s="23">
        <v>26850</v>
      </c>
      <c r="H60" s="49">
        <v>70291</v>
      </c>
      <c r="I60" s="23">
        <v>1008</v>
      </c>
      <c r="J60" s="23">
        <v>486</v>
      </c>
      <c r="K60" s="23">
        <v>4</v>
      </c>
      <c r="L60" s="23">
        <v>1776</v>
      </c>
      <c r="M60" s="23">
        <v>957</v>
      </c>
      <c r="N60" s="24">
        <v>24929</v>
      </c>
    </row>
    <row r="61" spans="2:15" x14ac:dyDescent="0.3">
      <c r="B61" s="31">
        <v>2022</v>
      </c>
      <c r="C61" s="135">
        <v>131086</v>
      </c>
      <c r="D61" s="6">
        <v>2338</v>
      </c>
      <c r="E61" s="6">
        <v>2192</v>
      </c>
      <c r="F61" s="6">
        <v>225</v>
      </c>
      <c r="G61" s="6">
        <v>26686</v>
      </c>
      <c r="H61" s="47">
        <v>67599</v>
      </c>
      <c r="I61" s="6">
        <v>1106</v>
      </c>
      <c r="J61" s="6">
        <v>534</v>
      </c>
      <c r="K61" s="6">
        <v>3</v>
      </c>
      <c r="L61" s="6">
        <v>1821</v>
      </c>
      <c r="M61" s="6">
        <v>1089</v>
      </c>
      <c r="N61" s="7">
        <v>27493</v>
      </c>
      <c r="O61" s="41"/>
    </row>
    <row r="62" spans="2:15" s="41" customFormat="1" x14ac:dyDescent="0.3">
      <c r="B62" s="31">
        <v>2023</v>
      </c>
      <c r="C62" s="136">
        <v>130610</v>
      </c>
      <c r="D62" s="6">
        <v>2349</v>
      </c>
      <c r="E62" s="6">
        <v>2191</v>
      </c>
      <c r="F62" s="6">
        <v>200</v>
      </c>
      <c r="G62" s="6">
        <v>26583</v>
      </c>
      <c r="H62" s="47">
        <v>65230</v>
      </c>
      <c r="I62" s="6">
        <v>1121</v>
      </c>
      <c r="J62" s="6">
        <v>537</v>
      </c>
      <c r="K62" s="6">
        <v>3</v>
      </c>
      <c r="L62" s="6">
        <v>1838</v>
      </c>
      <c r="M62" s="6">
        <v>1146</v>
      </c>
      <c r="N62" s="7">
        <v>29412</v>
      </c>
    </row>
    <row r="63" spans="2:15" s="41" customFormat="1" x14ac:dyDescent="0.3">
      <c r="B63" s="31">
        <v>2024</v>
      </c>
      <c r="C63" s="135">
        <v>129436</v>
      </c>
      <c r="D63" s="6">
        <v>2350</v>
      </c>
      <c r="E63" s="6">
        <v>2192</v>
      </c>
      <c r="F63" s="6">
        <v>166</v>
      </c>
      <c r="G63" s="6">
        <v>25924</v>
      </c>
      <c r="H63" s="47">
        <v>63220</v>
      </c>
      <c r="I63" s="6">
        <v>1147</v>
      </c>
      <c r="J63" s="6">
        <v>553</v>
      </c>
      <c r="K63" s="6">
        <v>1</v>
      </c>
      <c r="L63" s="6">
        <v>1828</v>
      </c>
      <c r="M63" s="6">
        <v>1169</v>
      </c>
      <c r="N63" s="7">
        <v>30886</v>
      </c>
    </row>
    <row r="64" spans="2:15" s="41" customFormat="1" x14ac:dyDescent="0.3">
      <c r="B64" s="31">
        <v>2025</v>
      </c>
      <c r="C64" s="135">
        <v>128333</v>
      </c>
      <c r="D64" s="6">
        <v>2339</v>
      </c>
      <c r="E64" s="6">
        <v>2193</v>
      </c>
      <c r="F64" s="6">
        <v>155</v>
      </c>
      <c r="G64" s="6">
        <v>25638</v>
      </c>
      <c r="H64" s="47">
        <v>61275</v>
      </c>
      <c r="I64" s="6">
        <v>1167</v>
      </c>
      <c r="J64" s="6">
        <v>574</v>
      </c>
      <c r="K64" s="6">
        <v>1</v>
      </c>
      <c r="L64" s="6">
        <v>1839</v>
      </c>
      <c r="M64" s="6">
        <v>1184</v>
      </c>
      <c r="N64" s="7">
        <v>31968</v>
      </c>
    </row>
    <row r="65" spans="2:15" ht="14.25" customHeight="1" x14ac:dyDescent="0.3">
      <c r="B65" s="53" t="s">
        <v>51</v>
      </c>
      <c r="C65" s="55"/>
      <c r="D65" s="55"/>
      <c r="E65" s="55"/>
      <c r="F65" s="54"/>
      <c r="G65" s="54"/>
      <c r="H65" s="54"/>
      <c r="I65" s="54"/>
      <c r="J65" s="54"/>
      <c r="K65" s="54"/>
      <c r="L65"/>
      <c r="M65"/>
      <c r="N65"/>
      <c r="O65" s="41"/>
    </row>
    <row r="66" spans="2:15" ht="13.5" customHeight="1" x14ac:dyDescent="0.3">
      <c r="B66" s="66" t="s">
        <v>52</v>
      </c>
      <c r="C66" s="55"/>
      <c r="D66" s="55"/>
      <c r="E66" s="55"/>
      <c r="F66" s="54"/>
      <c r="G66" s="54"/>
      <c r="H66" s="54"/>
      <c r="I66" s="54"/>
      <c r="J66" s="54"/>
      <c r="K66" s="54"/>
      <c r="L66"/>
      <c r="M66"/>
      <c r="N66"/>
      <c r="O66" s="41"/>
    </row>
    <row r="67" spans="2:15" ht="13.5" customHeight="1" x14ac:dyDescent="0.3">
      <c r="B67" s="53" t="s">
        <v>53</v>
      </c>
      <c r="C67" s="55"/>
      <c r="D67" s="55"/>
      <c r="E67" s="55"/>
      <c r="F67" s="54"/>
      <c r="G67" s="54"/>
      <c r="H67" s="54"/>
      <c r="I67" s="54"/>
      <c r="J67" s="54"/>
      <c r="K67" s="54"/>
      <c r="L67"/>
      <c r="M67"/>
      <c r="N67"/>
      <c r="O67" s="41"/>
    </row>
    <row r="68" spans="2:15" ht="13.5" x14ac:dyDescent="0.3">
      <c r="B68" s="53" t="s">
        <v>54</v>
      </c>
      <c r="O68" s="41"/>
    </row>
    <row r="69" spans="2:15" ht="13.5" x14ac:dyDescent="0.3">
      <c r="B69" s="87" t="s">
        <v>60</v>
      </c>
      <c r="O69" s="41"/>
    </row>
    <row r="70" spans="2:15" x14ac:dyDescent="0.3">
      <c r="O70" s="41"/>
    </row>
    <row r="71" spans="2:15" x14ac:dyDescent="0.3">
      <c r="O71" s="41"/>
    </row>
    <row r="72" spans="2:15" x14ac:dyDescent="0.3">
      <c r="O72" s="41"/>
    </row>
    <row r="73" spans="2:15" x14ac:dyDescent="0.3">
      <c r="O73" s="41"/>
    </row>
    <row r="74" spans="2:15" x14ac:dyDescent="0.3">
      <c r="O74" s="41"/>
    </row>
    <row r="75" spans="2:15" x14ac:dyDescent="0.3">
      <c r="O75" s="41"/>
    </row>
    <row r="76" spans="2:15" x14ac:dyDescent="0.3">
      <c r="O76" s="41"/>
    </row>
    <row r="77" spans="2:15" x14ac:dyDescent="0.3">
      <c r="O77" s="41"/>
    </row>
    <row r="78" spans="2:15" x14ac:dyDescent="0.3">
      <c r="O78" s="41"/>
    </row>
    <row r="79" spans="2:15" x14ac:dyDescent="0.3">
      <c r="O79" s="41"/>
    </row>
    <row r="80" spans="2:15" x14ac:dyDescent="0.3">
      <c r="O80" s="41"/>
    </row>
    <row r="81" spans="15:15" x14ac:dyDescent="0.3">
      <c r="O81" s="41"/>
    </row>
    <row r="82" spans="15:15" x14ac:dyDescent="0.3">
      <c r="O82" s="41"/>
    </row>
    <row r="83" spans="15:15" x14ac:dyDescent="0.3">
      <c r="O83" s="41"/>
    </row>
    <row r="84" spans="15:15" x14ac:dyDescent="0.3">
      <c r="O84" s="41"/>
    </row>
    <row r="85" spans="15:15" x14ac:dyDescent="0.3">
      <c r="O85" s="41"/>
    </row>
    <row r="86" spans="15:15" x14ac:dyDescent="0.3">
      <c r="O86" s="41"/>
    </row>
    <row r="87" spans="15:15" x14ac:dyDescent="0.3">
      <c r="O87" s="41"/>
    </row>
    <row r="88" spans="15:15" x14ac:dyDescent="0.3">
      <c r="O88" s="41"/>
    </row>
    <row r="89" spans="15:15" x14ac:dyDescent="0.3">
      <c r="O89" s="41"/>
    </row>
    <row r="90" spans="15:15" x14ac:dyDescent="0.3">
      <c r="O90" s="41"/>
    </row>
    <row r="91" spans="15:15" x14ac:dyDescent="0.3">
      <c r="O91" s="41"/>
    </row>
    <row r="92" spans="15:15" x14ac:dyDescent="0.3">
      <c r="O92" s="41"/>
    </row>
    <row r="93" spans="15:15" x14ac:dyDescent="0.3">
      <c r="O93" s="41"/>
    </row>
    <row r="94" spans="15:15" x14ac:dyDescent="0.3">
      <c r="O94" s="41"/>
    </row>
    <row r="95" spans="15:15" x14ac:dyDescent="0.3">
      <c r="O95" s="41"/>
    </row>
    <row r="96" spans="15:15" x14ac:dyDescent="0.3">
      <c r="O96" s="41"/>
    </row>
    <row r="97" spans="15:15" x14ac:dyDescent="0.3">
      <c r="O97" s="41"/>
    </row>
    <row r="98" spans="15:15" x14ac:dyDescent="0.3">
      <c r="O98" s="41"/>
    </row>
    <row r="99" spans="15:15" x14ac:dyDescent="0.3">
      <c r="O99" s="41"/>
    </row>
    <row r="100" spans="15:15" x14ac:dyDescent="0.3">
      <c r="O100" s="41"/>
    </row>
    <row r="101" spans="15:15" x14ac:dyDescent="0.3">
      <c r="O101" s="41"/>
    </row>
    <row r="102" spans="15:15" x14ac:dyDescent="0.3">
      <c r="O102" s="41"/>
    </row>
    <row r="103" spans="15:15" x14ac:dyDescent="0.3">
      <c r="O103" s="41"/>
    </row>
    <row r="104" spans="15:15" x14ac:dyDescent="0.3">
      <c r="O104" s="41"/>
    </row>
    <row r="105" spans="15:15" x14ac:dyDescent="0.3">
      <c r="O105" s="41"/>
    </row>
    <row r="106" spans="15:15" x14ac:dyDescent="0.3">
      <c r="O106" s="41"/>
    </row>
    <row r="107" spans="15:15" x14ac:dyDescent="0.3">
      <c r="O107" s="41"/>
    </row>
    <row r="108" spans="15:15" x14ac:dyDescent="0.3">
      <c r="O108" s="41"/>
    </row>
    <row r="109" spans="15:15" x14ac:dyDescent="0.3">
      <c r="O109" s="41"/>
    </row>
    <row r="110" spans="15:15" x14ac:dyDescent="0.3">
      <c r="O110" s="41"/>
    </row>
    <row r="111" spans="15:15" x14ac:dyDescent="0.3">
      <c r="O111" s="41"/>
    </row>
  </sheetData>
  <mergeCells count="1">
    <mergeCell ref="C2:N2"/>
  </mergeCells>
  <phoneticPr fontId="2" type="noConversion"/>
  <conditionalFormatting sqref="C3">
    <cfRule type="cellIs" dxfId="1" priority="1" operator="equal">
      <formula>#REF!</formula>
    </cfRule>
  </conditionalFormatting>
  <pageMargins left="0.7" right="0.7" top="0.75" bottom="0.75" header="0.3" footer="0.3"/>
  <pageSetup paperSize="9" orientation="portrait" horizontalDpi="4294967292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68"/>
  <sheetViews>
    <sheetView tabSelected="1" zoomScaleNormal="100" workbookViewId="0">
      <pane xSplit="2" ySplit="3" topLeftCell="C25" activePane="bottomRight" state="frozen"/>
      <selection activeCell="K66" sqref="K66"/>
      <selection pane="topRight" activeCell="K66" sqref="K66"/>
      <selection pane="bottomLeft" activeCell="K66" sqref="K66"/>
      <selection pane="bottomRight" activeCell="R67" sqref="R67"/>
    </sheetView>
  </sheetViews>
  <sheetFormatPr defaultColWidth="9" defaultRowHeight="11.25" x14ac:dyDescent="0.3"/>
  <cols>
    <col min="1" max="1" width="3.375" style="1" customWidth="1"/>
    <col min="2" max="6" width="7.125" style="1" customWidth="1"/>
    <col min="7" max="24" width="6.375" style="1" customWidth="1"/>
    <col min="25" max="16384" width="9" style="1"/>
  </cols>
  <sheetData>
    <row r="1" spans="2:24" ht="12" thickBot="1" x14ac:dyDescent="0.35"/>
    <row r="2" spans="2:24" ht="16.5" customHeight="1" thickBot="1" x14ac:dyDescent="0.35">
      <c r="C2" s="137" t="s">
        <v>48</v>
      </c>
      <c r="D2" s="138"/>
      <c r="E2" s="138"/>
      <c r="F2" s="138"/>
      <c r="G2" s="146" t="s">
        <v>49</v>
      </c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2"/>
    </row>
    <row r="3" spans="2:24" ht="12" thickBot="1" x14ac:dyDescent="0.35">
      <c r="B3" s="94" t="s">
        <v>4</v>
      </c>
      <c r="C3" s="95" t="s">
        <v>5</v>
      </c>
      <c r="D3" s="96" t="s">
        <v>6</v>
      </c>
      <c r="E3" s="96" t="s">
        <v>7</v>
      </c>
      <c r="F3" s="97" t="s">
        <v>8</v>
      </c>
      <c r="G3" s="95" t="s">
        <v>5</v>
      </c>
      <c r="H3" s="96" t="s">
        <v>9</v>
      </c>
      <c r="I3" s="96" t="s">
        <v>10</v>
      </c>
      <c r="J3" s="96" t="s">
        <v>11</v>
      </c>
      <c r="K3" s="96" t="s">
        <v>12</v>
      </c>
      <c r="L3" s="96" t="s">
        <v>13</v>
      </c>
      <c r="M3" s="96" t="s">
        <v>14</v>
      </c>
      <c r="N3" s="96" t="s">
        <v>15</v>
      </c>
      <c r="O3" s="96" t="s">
        <v>50</v>
      </c>
      <c r="P3" s="96" t="s">
        <v>16</v>
      </c>
      <c r="Q3" s="96" t="s">
        <v>17</v>
      </c>
      <c r="R3" s="96" t="s">
        <v>18</v>
      </c>
      <c r="S3" s="96" t="s">
        <v>19</v>
      </c>
      <c r="T3" s="96" t="s">
        <v>20</v>
      </c>
      <c r="U3" s="96" t="s">
        <v>21</v>
      </c>
      <c r="V3" s="96" t="s">
        <v>22</v>
      </c>
      <c r="W3" s="96" t="s">
        <v>23</v>
      </c>
      <c r="X3" s="98" t="s">
        <v>24</v>
      </c>
    </row>
    <row r="4" spans="2:24" x14ac:dyDescent="0.3">
      <c r="B4" s="2">
        <v>1965</v>
      </c>
      <c r="C4" s="99">
        <v>3865</v>
      </c>
      <c r="D4" s="3">
        <v>23</v>
      </c>
      <c r="E4" s="3">
        <v>1912</v>
      </c>
      <c r="F4" s="4">
        <v>1930</v>
      </c>
      <c r="G4" s="107">
        <v>3865</v>
      </c>
      <c r="H4" s="80">
        <v>1191</v>
      </c>
      <c r="I4" s="80">
        <v>348</v>
      </c>
      <c r="J4" s="76">
        <v>0</v>
      </c>
      <c r="K4" s="76">
        <v>0</v>
      </c>
      <c r="L4" s="76">
        <v>0</v>
      </c>
      <c r="M4" s="76">
        <v>0</v>
      </c>
      <c r="N4" s="76">
        <v>0</v>
      </c>
      <c r="O4" s="76">
        <v>0</v>
      </c>
      <c r="P4" s="80">
        <v>277</v>
      </c>
      <c r="Q4" s="80">
        <v>101</v>
      </c>
      <c r="R4" s="80">
        <v>148</v>
      </c>
      <c r="S4" s="80">
        <v>315</v>
      </c>
      <c r="T4" s="80">
        <v>333</v>
      </c>
      <c r="U4" s="80">
        <v>318</v>
      </c>
      <c r="V4" s="80">
        <v>477</v>
      </c>
      <c r="W4" s="80">
        <v>294</v>
      </c>
      <c r="X4" s="82">
        <v>63</v>
      </c>
    </row>
    <row r="5" spans="2:24" x14ac:dyDescent="0.3">
      <c r="B5" s="2">
        <v>1966</v>
      </c>
      <c r="C5" s="100">
        <v>4237</v>
      </c>
      <c r="D5" s="42">
        <v>15</v>
      </c>
      <c r="E5" s="42">
        <v>1935</v>
      </c>
      <c r="F5" s="9">
        <v>2287</v>
      </c>
      <c r="G5" s="108">
        <v>4237</v>
      </c>
      <c r="H5" s="77">
        <v>1347</v>
      </c>
      <c r="I5" s="77">
        <v>369</v>
      </c>
      <c r="J5" s="77">
        <v>0</v>
      </c>
      <c r="K5" s="77">
        <v>0</v>
      </c>
      <c r="L5" s="77">
        <v>0</v>
      </c>
      <c r="M5" s="77">
        <v>0</v>
      </c>
      <c r="N5" s="77">
        <v>0</v>
      </c>
      <c r="O5" s="77">
        <v>0</v>
      </c>
      <c r="P5" s="77">
        <v>288</v>
      </c>
      <c r="Q5" s="77">
        <v>156</v>
      </c>
      <c r="R5" s="77">
        <v>194</v>
      </c>
      <c r="S5" s="77">
        <v>258</v>
      </c>
      <c r="T5" s="77">
        <v>385</v>
      </c>
      <c r="U5" s="77">
        <v>346</v>
      </c>
      <c r="V5" s="77">
        <v>526</v>
      </c>
      <c r="W5" s="77">
        <v>309</v>
      </c>
      <c r="X5" s="83">
        <v>59</v>
      </c>
    </row>
    <row r="6" spans="2:24" x14ac:dyDescent="0.3">
      <c r="B6" s="2">
        <v>1967</v>
      </c>
      <c r="C6" s="100">
        <v>4500</v>
      </c>
      <c r="D6" s="42">
        <v>26</v>
      </c>
      <c r="E6" s="42">
        <v>2034</v>
      </c>
      <c r="F6" s="9">
        <v>2440</v>
      </c>
      <c r="G6" s="108">
        <v>4500</v>
      </c>
      <c r="H6" s="77">
        <v>1379</v>
      </c>
      <c r="I6" s="77">
        <v>435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7">
        <v>323</v>
      </c>
      <c r="Q6" s="77">
        <v>155</v>
      </c>
      <c r="R6" s="77">
        <v>168</v>
      </c>
      <c r="S6" s="77">
        <v>264</v>
      </c>
      <c r="T6" s="77">
        <v>368</v>
      </c>
      <c r="U6" s="77">
        <v>402</v>
      </c>
      <c r="V6" s="77">
        <v>608</v>
      </c>
      <c r="W6" s="77">
        <v>336</v>
      </c>
      <c r="X6" s="83">
        <v>62</v>
      </c>
    </row>
    <row r="7" spans="2:24" x14ac:dyDescent="0.3">
      <c r="B7" s="2">
        <v>1968</v>
      </c>
      <c r="C7" s="100">
        <v>5057</v>
      </c>
      <c r="D7" s="42">
        <v>44</v>
      </c>
      <c r="E7" s="42">
        <v>2168</v>
      </c>
      <c r="F7" s="9">
        <v>2845</v>
      </c>
      <c r="G7" s="108">
        <v>5057</v>
      </c>
      <c r="H7" s="77">
        <v>1705</v>
      </c>
      <c r="I7" s="77">
        <v>471</v>
      </c>
      <c r="J7" s="77">
        <v>0</v>
      </c>
      <c r="K7" s="77">
        <v>0</v>
      </c>
      <c r="L7" s="77">
        <v>0</v>
      </c>
      <c r="M7" s="77">
        <v>0</v>
      </c>
      <c r="N7" s="77">
        <v>0</v>
      </c>
      <c r="O7" s="77">
        <v>0</v>
      </c>
      <c r="P7" s="77">
        <v>329</v>
      </c>
      <c r="Q7" s="77">
        <v>180</v>
      </c>
      <c r="R7" s="77">
        <v>171</v>
      </c>
      <c r="S7" s="77">
        <v>287</v>
      </c>
      <c r="T7" s="77">
        <v>365</v>
      </c>
      <c r="U7" s="77">
        <v>440</v>
      </c>
      <c r="V7" s="77">
        <v>699</v>
      </c>
      <c r="W7" s="77">
        <v>353</v>
      </c>
      <c r="X7" s="83">
        <v>57</v>
      </c>
    </row>
    <row r="8" spans="2:24" x14ac:dyDescent="0.3">
      <c r="B8" s="2">
        <v>1969</v>
      </c>
      <c r="C8" s="100">
        <v>4633</v>
      </c>
      <c r="D8" s="42">
        <v>40</v>
      </c>
      <c r="E8" s="42">
        <v>2225</v>
      </c>
      <c r="F8" s="9">
        <v>2368</v>
      </c>
      <c r="G8" s="108">
        <v>4633</v>
      </c>
      <c r="H8" s="77">
        <v>1276</v>
      </c>
      <c r="I8" s="77">
        <v>418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7">
        <v>358</v>
      </c>
      <c r="Q8" s="77">
        <v>203</v>
      </c>
      <c r="R8" s="77">
        <v>191</v>
      </c>
      <c r="S8" s="77">
        <v>346</v>
      </c>
      <c r="T8" s="77">
        <v>332</v>
      </c>
      <c r="U8" s="77">
        <v>447</v>
      </c>
      <c r="V8" s="77">
        <v>635</v>
      </c>
      <c r="W8" s="77">
        <v>349</v>
      </c>
      <c r="X8" s="83">
        <v>78</v>
      </c>
    </row>
    <row r="9" spans="2:24" ht="12" thickBot="1" x14ac:dyDescent="0.35">
      <c r="B9" s="13">
        <v>1970</v>
      </c>
      <c r="C9" s="101">
        <v>4986</v>
      </c>
      <c r="D9" s="14">
        <v>37</v>
      </c>
      <c r="E9" s="14">
        <v>2282</v>
      </c>
      <c r="F9" s="15">
        <v>2667</v>
      </c>
      <c r="G9" s="109">
        <v>4986</v>
      </c>
      <c r="H9" s="78">
        <v>1539</v>
      </c>
      <c r="I9" s="78">
        <v>379</v>
      </c>
      <c r="J9" s="78">
        <v>0</v>
      </c>
      <c r="K9" s="78">
        <v>0</v>
      </c>
      <c r="L9" s="78">
        <v>0</v>
      </c>
      <c r="M9" s="78">
        <v>0</v>
      </c>
      <c r="N9" s="78">
        <v>0</v>
      </c>
      <c r="O9" s="78">
        <v>0</v>
      </c>
      <c r="P9" s="78">
        <v>375</v>
      </c>
      <c r="Q9" s="78">
        <v>247</v>
      </c>
      <c r="R9" s="78">
        <v>201</v>
      </c>
      <c r="S9" s="78">
        <v>315</v>
      </c>
      <c r="T9" s="78">
        <v>319</v>
      </c>
      <c r="U9" s="78">
        <v>434</v>
      </c>
      <c r="V9" s="78">
        <v>692</v>
      </c>
      <c r="W9" s="78">
        <v>400</v>
      </c>
      <c r="X9" s="84">
        <v>85</v>
      </c>
    </row>
    <row r="10" spans="2:24" x14ac:dyDescent="0.3">
      <c r="B10" s="19">
        <v>1971</v>
      </c>
      <c r="C10" s="102">
        <v>5473</v>
      </c>
      <c r="D10" s="20">
        <v>40</v>
      </c>
      <c r="E10" s="20">
        <v>2551</v>
      </c>
      <c r="F10" s="21">
        <v>2882</v>
      </c>
      <c r="G10" s="106">
        <v>5473</v>
      </c>
      <c r="H10" s="76">
        <v>1599</v>
      </c>
      <c r="I10" s="76">
        <v>489</v>
      </c>
      <c r="J10" s="76">
        <v>0</v>
      </c>
      <c r="K10" s="76">
        <v>0</v>
      </c>
      <c r="L10" s="76">
        <v>0</v>
      </c>
      <c r="M10" s="76">
        <v>0</v>
      </c>
      <c r="N10" s="76">
        <v>0</v>
      </c>
      <c r="O10" s="76">
        <v>0</v>
      </c>
      <c r="P10" s="76">
        <v>436</v>
      </c>
      <c r="Q10" s="76">
        <v>274</v>
      </c>
      <c r="R10" s="76">
        <v>223</v>
      </c>
      <c r="S10" s="76">
        <v>348</v>
      </c>
      <c r="T10" s="76">
        <v>321</v>
      </c>
      <c r="U10" s="76">
        <v>500</v>
      </c>
      <c r="V10" s="76">
        <v>747</v>
      </c>
      <c r="W10" s="76">
        <v>443</v>
      </c>
      <c r="X10" s="85">
        <v>93</v>
      </c>
    </row>
    <row r="11" spans="2:24" x14ac:dyDescent="0.3">
      <c r="B11" s="2">
        <v>1972</v>
      </c>
      <c r="C11" s="100">
        <v>5798</v>
      </c>
      <c r="D11" s="42">
        <v>34</v>
      </c>
      <c r="E11" s="42">
        <v>2620</v>
      </c>
      <c r="F11" s="9">
        <v>3144</v>
      </c>
      <c r="G11" s="108">
        <v>5798</v>
      </c>
      <c r="H11" s="77">
        <v>1576</v>
      </c>
      <c r="I11" s="77">
        <v>541</v>
      </c>
      <c r="J11" s="77">
        <v>0</v>
      </c>
      <c r="K11" s="77">
        <v>0</v>
      </c>
      <c r="L11" s="77">
        <v>0</v>
      </c>
      <c r="M11" s="77">
        <v>0</v>
      </c>
      <c r="N11" s="77">
        <v>0</v>
      </c>
      <c r="O11" s="77">
        <v>0</v>
      </c>
      <c r="P11" s="77">
        <v>453</v>
      </c>
      <c r="Q11" s="77">
        <v>296</v>
      </c>
      <c r="R11" s="77">
        <v>227</v>
      </c>
      <c r="S11" s="77">
        <v>387</v>
      </c>
      <c r="T11" s="77">
        <v>390</v>
      </c>
      <c r="U11" s="77">
        <v>537</v>
      </c>
      <c r="V11" s="77">
        <v>784</v>
      </c>
      <c r="W11" s="77">
        <v>512</v>
      </c>
      <c r="X11" s="83">
        <v>95</v>
      </c>
    </row>
    <row r="12" spans="2:24" x14ac:dyDescent="0.3">
      <c r="B12" s="2">
        <v>1973</v>
      </c>
      <c r="C12" s="100">
        <v>6587</v>
      </c>
      <c r="D12" s="42">
        <v>69</v>
      </c>
      <c r="E12" s="42">
        <v>2814</v>
      </c>
      <c r="F12" s="9">
        <v>3704</v>
      </c>
      <c r="G12" s="108">
        <v>6587</v>
      </c>
      <c r="H12" s="77">
        <v>1893</v>
      </c>
      <c r="I12" s="77">
        <v>618</v>
      </c>
      <c r="J12" s="77">
        <v>0</v>
      </c>
      <c r="K12" s="77">
        <v>0</v>
      </c>
      <c r="L12" s="77">
        <v>0</v>
      </c>
      <c r="M12" s="77">
        <v>0</v>
      </c>
      <c r="N12" s="77">
        <v>0</v>
      </c>
      <c r="O12" s="77">
        <v>0</v>
      </c>
      <c r="P12" s="77">
        <v>521</v>
      </c>
      <c r="Q12" s="77">
        <v>335</v>
      </c>
      <c r="R12" s="77">
        <v>232</v>
      </c>
      <c r="S12" s="77">
        <v>408</v>
      </c>
      <c r="T12" s="77">
        <v>424</v>
      </c>
      <c r="U12" s="77">
        <v>626</v>
      </c>
      <c r="V12" s="77">
        <v>901</v>
      </c>
      <c r="W12" s="77">
        <v>537</v>
      </c>
      <c r="X12" s="83">
        <v>92</v>
      </c>
    </row>
    <row r="13" spans="2:24" x14ac:dyDescent="0.3">
      <c r="B13" s="2">
        <v>1974</v>
      </c>
      <c r="C13" s="100">
        <v>7394</v>
      </c>
      <c r="D13" s="42">
        <v>75</v>
      </c>
      <c r="E13" s="42">
        <v>3125</v>
      </c>
      <c r="F13" s="9">
        <v>4194</v>
      </c>
      <c r="G13" s="108">
        <v>7394</v>
      </c>
      <c r="H13" s="77">
        <v>2054</v>
      </c>
      <c r="I13" s="77">
        <v>713</v>
      </c>
      <c r="J13" s="77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639</v>
      </c>
      <c r="Q13" s="77">
        <v>348</v>
      </c>
      <c r="R13" s="77">
        <v>228</v>
      </c>
      <c r="S13" s="77">
        <v>486</v>
      </c>
      <c r="T13" s="77">
        <v>459</v>
      </c>
      <c r="U13" s="77">
        <v>780</v>
      </c>
      <c r="V13" s="77">
        <v>1014</v>
      </c>
      <c r="W13" s="77">
        <v>563</v>
      </c>
      <c r="X13" s="83">
        <v>110</v>
      </c>
    </row>
    <row r="14" spans="2:24" x14ac:dyDescent="0.3">
      <c r="B14" s="2">
        <v>1975</v>
      </c>
      <c r="C14" s="100">
        <v>8546</v>
      </c>
      <c r="D14" s="42">
        <v>68</v>
      </c>
      <c r="E14" s="42">
        <v>3513</v>
      </c>
      <c r="F14" s="9">
        <v>4965</v>
      </c>
      <c r="G14" s="108">
        <v>8546</v>
      </c>
      <c r="H14" s="77">
        <v>2284</v>
      </c>
      <c r="I14" s="77">
        <v>851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786</v>
      </c>
      <c r="Q14" s="77">
        <v>392</v>
      </c>
      <c r="R14" s="77">
        <v>294</v>
      </c>
      <c r="S14" s="77">
        <v>600</v>
      </c>
      <c r="T14" s="77">
        <v>538</v>
      </c>
      <c r="U14" s="77">
        <v>842</v>
      </c>
      <c r="V14" s="77">
        <v>1151</v>
      </c>
      <c r="W14" s="77">
        <v>713</v>
      </c>
      <c r="X14" s="83">
        <v>95</v>
      </c>
    </row>
    <row r="15" spans="2:24" x14ac:dyDescent="0.3">
      <c r="B15" s="2">
        <v>1976</v>
      </c>
      <c r="C15" s="100">
        <v>9214</v>
      </c>
      <c r="D15" s="42">
        <v>70</v>
      </c>
      <c r="E15" s="42">
        <v>3689</v>
      </c>
      <c r="F15" s="9">
        <v>5455</v>
      </c>
      <c r="G15" s="108">
        <v>9214</v>
      </c>
      <c r="H15" s="77">
        <v>2403</v>
      </c>
      <c r="I15" s="77">
        <v>780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7">
        <v>876</v>
      </c>
      <c r="Q15" s="77">
        <v>417</v>
      </c>
      <c r="R15" s="77">
        <v>347</v>
      </c>
      <c r="S15" s="77">
        <v>662</v>
      </c>
      <c r="T15" s="77">
        <v>606</v>
      </c>
      <c r="U15" s="77">
        <v>957</v>
      </c>
      <c r="V15" s="77">
        <v>1248</v>
      </c>
      <c r="W15" s="77">
        <v>802</v>
      </c>
      <c r="X15" s="83">
        <v>116</v>
      </c>
    </row>
    <row r="16" spans="2:24" x14ac:dyDescent="0.3">
      <c r="B16" s="2">
        <v>1977</v>
      </c>
      <c r="C16" s="100">
        <v>10069</v>
      </c>
      <c r="D16" s="42">
        <v>59</v>
      </c>
      <c r="E16" s="42">
        <v>4280</v>
      </c>
      <c r="F16" s="9">
        <v>5730</v>
      </c>
      <c r="G16" s="108">
        <v>10069</v>
      </c>
      <c r="H16" s="77">
        <v>2561</v>
      </c>
      <c r="I16" s="77">
        <v>825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1026</v>
      </c>
      <c r="Q16" s="77">
        <v>485</v>
      </c>
      <c r="R16" s="77">
        <v>358</v>
      </c>
      <c r="S16" s="77">
        <v>742</v>
      </c>
      <c r="T16" s="77">
        <v>648</v>
      </c>
      <c r="U16" s="77">
        <v>1034</v>
      </c>
      <c r="V16" s="77">
        <v>1429</v>
      </c>
      <c r="W16" s="77">
        <v>832</v>
      </c>
      <c r="X16" s="83">
        <v>129</v>
      </c>
    </row>
    <row r="17" spans="2:24" x14ac:dyDescent="0.3">
      <c r="B17" s="2">
        <v>1978</v>
      </c>
      <c r="C17" s="100">
        <v>10419</v>
      </c>
      <c r="D17" s="42">
        <v>112</v>
      </c>
      <c r="E17" s="42">
        <v>4115</v>
      </c>
      <c r="F17" s="9">
        <v>6192</v>
      </c>
      <c r="G17" s="108">
        <v>10419</v>
      </c>
      <c r="H17" s="77">
        <v>2713</v>
      </c>
      <c r="I17" s="77">
        <v>884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1019</v>
      </c>
      <c r="Q17" s="77">
        <v>443</v>
      </c>
      <c r="R17" s="77">
        <v>358</v>
      </c>
      <c r="S17" s="77">
        <v>854</v>
      </c>
      <c r="T17" s="77">
        <v>702</v>
      </c>
      <c r="U17" s="77">
        <v>976</v>
      </c>
      <c r="V17" s="77">
        <v>1544</v>
      </c>
      <c r="W17" s="77">
        <v>755</v>
      </c>
      <c r="X17" s="83">
        <v>171</v>
      </c>
    </row>
    <row r="18" spans="2:24" x14ac:dyDescent="0.3">
      <c r="B18" s="2">
        <v>1979</v>
      </c>
      <c r="C18" s="100">
        <v>11012</v>
      </c>
      <c r="D18" s="42">
        <v>164</v>
      </c>
      <c r="E18" s="42">
        <v>4284</v>
      </c>
      <c r="F18" s="9">
        <v>6564</v>
      </c>
      <c r="G18" s="108">
        <v>11012</v>
      </c>
      <c r="H18" s="77">
        <v>2778</v>
      </c>
      <c r="I18" s="77">
        <v>887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1003</v>
      </c>
      <c r="Q18" s="77">
        <v>490</v>
      </c>
      <c r="R18" s="77">
        <v>400</v>
      </c>
      <c r="S18" s="77">
        <v>907</v>
      </c>
      <c r="T18" s="77">
        <v>816</v>
      </c>
      <c r="U18" s="77">
        <v>1008</v>
      </c>
      <c r="V18" s="77">
        <v>1630</v>
      </c>
      <c r="W18" s="77">
        <v>934</v>
      </c>
      <c r="X18" s="83">
        <v>159</v>
      </c>
    </row>
    <row r="19" spans="2:24" ht="12" thickBot="1" x14ac:dyDescent="0.35">
      <c r="B19" s="25">
        <v>1980</v>
      </c>
      <c r="C19" s="103">
        <v>12583</v>
      </c>
      <c r="D19" s="26">
        <v>184</v>
      </c>
      <c r="E19" s="26">
        <v>5194</v>
      </c>
      <c r="F19" s="27">
        <v>7205</v>
      </c>
      <c r="G19" s="110">
        <v>12583</v>
      </c>
      <c r="H19" s="79">
        <v>2850</v>
      </c>
      <c r="I19" s="79">
        <v>1036</v>
      </c>
      <c r="J19" s="79">
        <v>0</v>
      </c>
      <c r="K19" s="79">
        <v>0</v>
      </c>
      <c r="L19" s="79">
        <v>0</v>
      </c>
      <c r="M19" s="79">
        <v>0</v>
      </c>
      <c r="N19" s="79">
        <v>0</v>
      </c>
      <c r="O19" s="79">
        <v>0</v>
      </c>
      <c r="P19" s="79">
        <v>1249</v>
      </c>
      <c r="Q19" s="79">
        <v>557</v>
      </c>
      <c r="R19" s="79">
        <v>430</v>
      </c>
      <c r="S19" s="79">
        <v>1121</v>
      </c>
      <c r="T19" s="79">
        <v>967</v>
      </c>
      <c r="U19" s="79">
        <v>1411</v>
      </c>
      <c r="V19" s="79">
        <v>1745</v>
      </c>
      <c r="W19" s="79">
        <v>1030</v>
      </c>
      <c r="X19" s="86">
        <v>187</v>
      </c>
    </row>
    <row r="20" spans="2:24" x14ac:dyDescent="0.3">
      <c r="B20" s="31">
        <v>1981</v>
      </c>
      <c r="C20" s="99">
        <v>12363</v>
      </c>
      <c r="D20" s="3">
        <v>206</v>
      </c>
      <c r="E20" s="3">
        <v>5025</v>
      </c>
      <c r="F20" s="4">
        <v>7132</v>
      </c>
      <c r="G20" s="107">
        <v>12363</v>
      </c>
      <c r="H20" s="80">
        <v>2803</v>
      </c>
      <c r="I20" s="80">
        <v>1098</v>
      </c>
      <c r="J20" s="80">
        <v>0</v>
      </c>
      <c r="K20" s="80">
        <v>0</v>
      </c>
      <c r="L20" s="80">
        <v>0</v>
      </c>
      <c r="M20" s="80">
        <v>0</v>
      </c>
      <c r="N20" s="80">
        <v>0</v>
      </c>
      <c r="O20" s="80">
        <v>0</v>
      </c>
      <c r="P20" s="80">
        <v>1252</v>
      </c>
      <c r="Q20" s="80">
        <v>569</v>
      </c>
      <c r="R20" s="80">
        <v>468</v>
      </c>
      <c r="S20" s="80">
        <v>1069</v>
      </c>
      <c r="T20" s="80">
        <v>881</v>
      </c>
      <c r="U20" s="80">
        <v>1391</v>
      </c>
      <c r="V20" s="80">
        <v>1804</v>
      </c>
      <c r="W20" s="80">
        <v>850</v>
      </c>
      <c r="X20" s="82">
        <v>178</v>
      </c>
    </row>
    <row r="21" spans="2:24" x14ac:dyDescent="0.3">
      <c r="B21" s="2">
        <v>1982</v>
      </c>
      <c r="C21" s="100">
        <v>11552</v>
      </c>
      <c r="D21" s="42">
        <v>175</v>
      </c>
      <c r="E21" s="42">
        <v>4580</v>
      </c>
      <c r="F21" s="9">
        <v>6797</v>
      </c>
      <c r="G21" s="108">
        <v>11552</v>
      </c>
      <c r="H21" s="77">
        <v>2463</v>
      </c>
      <c r="I21" s="77">
        <v>1022</v>
      </c>
      <c r="J21" s="77">
        <v>638</v>
      </c>
      <c r="K21" s="77">
        <v>273</v>
      </c>
      <c r="L21" s="77">
        <v>0</v>
      </c>
      <c r="M21" s="77">
        <v>0</v>
      </c>
      <c r="N21" s="77">
        <v>0</v>
      </c>
      <c r="O21" s="77">
        <v>0</v>
      </c>
      <c r="P21" s="77">
        <v>1016</v>
      </c>
      <c r="Q21" s="77">
        <v>511</v>
      </c>
      <c r="R21" s="77">
        <v>434</v>
      </c>
      <c r="S21" s="77">
        <v>882</v>
      </c>
      <c r="T21" s="77">
        <v>860</v>
      </c>
      <c r="U21" s="77">
        <v>1263</v>
      </c>
      <c r="V21" s="77">
        <v>1093</v>
      </c>
      <c r="W21" s="77">
        <v>929</v>
      </c>
      <c r="X21" s="83">
        <v>168</v>
      </c>
    </row>
    <row r="22" spans="2:24" x14ac:dyDescent="0.3">
      <c r="B22" s="2">
        <v>1983</v>
      </c>
      <c r="C22" s="100">
        <v>12037</v>
      </c>
      <c r="D22" s="42">
        <v>181</v>
      </c>
      <c r="E22" s="42">
        <v>4885</v>
      </c>
      <c r="F22" s="9">
        <v>6971</v>
      </c>
      <c r="G22" s="108">
        <v>12037</v>
      </c>
      <c r="H22" s="77">
        <v>2511</v>
      </c>
      <c r="I22" s="77">
        <v>1057</v>
      </c>
      <c r="J22" s="77">
        <v>679</v>
      </c>
      <c r="K22" s="77">
        <v>294</v>
      </c>
      <c r="L22" s="77">
        <v>0</v>
      </c>
      <c r="M22" s="77">
        <v>0</v>
      </c>
      <c r="N22" s="77">
        <v>0</v>
      </c>
      <c r="O22" s="77">
        <v>0</v>
      </c>
      <c r="P22" s="77">
        <v>1067</v>
      </c>
      <c r="Q22" s="77">
        <v>562</v>
      </c>
      <c r="R22" s="77">
        <v>454</v>
      </c>
      <c r="S22" s="77">
        <v>952</v>
      </c>
      <c r="T22" s="77">
        <v>832</v>
      </c>
      <c r="U22" s="77">
        <v>1291</v>
      </c>
      <c r="V22" s="77">
        <v>1145</v>
      </c>
      <c r="W22" s="77">
        <v>1001</v>
      </c>
      <c r="X22" s="83">
        <v>192</v>
      </c>
    </row>
    <row r="23" spans="2:24" x14ac:dyDescent="0.3">
      <c r="B23" s="2">
        <v>1984</v>
      </c>
      <c r="C23" s="100">
        <v>12236</v>
      </c>
      <c r="D23" s="42">
        <v>192</v>
      </c>
      <c r="E23" s="42">
        <v>4954</v>
      </c>
      <c r="F23" s="9">
        <v>7090</v>
      </c>
      <c r="G23" s="108">
        <v>12236</v>
      </c>
      <c r="H23" s="77">
        <v>2576</v>
      </c>
      <c r="I23" s="77">
        <v>1032</v>
      </c>
      <c r="J23" s="77">
        <v>653</v>
      </c>
      <c r="K23" s="77">
        <v>341</v>
      </c>
      <c r="L23" s="77">
        <v>0</v>
      </c>
      <c r="M23" s="77">
        <v>0</v>
      </c>
      <c r="N23" s="77">
        <v>0</v>
      </c>
      <c r="O23" s="77">
        <v>0</v>
      </c>
      <c r="P23" s="77">
        <v>1123</v>
      </c>
      <c r="Q23" s="77">
        <v>533</v>
      </c>
      <c r="R23" s="77">
        <v>479</v>
      </c>
      <c r="S23" s="77">
        <v>990</v>
      </c>
      <c r="T23" s="77">
        <v>899</v>
      </c>
      <c r="U23" s="77">
        <v>1276</v>
      </c>
      <c r="V23" s="77">
        <v>1169</v>
      </c>
      <c r="W23" s="77">
        <v>991</v>
      </c>
      <c r="X23" s="83">
        <v>174</v>
      </c>
    </row>
    <row r="24" spans="2:24" x14ac:dyDescent="0.3">
      <c r="B24" s="2">
        <v>1985</v>
      </c>
      <c r="C24" s="100">
        <v>12455</v>
      </c>
      <c r="D24" s="42">
        <v>203</v>
      </c>
      <c r="E24" s="42">
        <v>5103</v>
      </c>
      <c r="F24" s="9">
        <v>7149</v>
      </c>
      <c r="G24" s="108">
        <v>12455</v>
      </c>
      <c r="H24" s="77">
        <v>2734</v>
      </c>
      <c r="I24" s="77">
        <v>1030</v>
      </c>
      <c r="J24" s="77">
        <v>630</v>
      </c>
      <c r="K24" s="77">
        <v>302</v>
      </c>
      <c r="L24" s="77">
        <v>0</v>
      </c>
      <c r="M24" s="77">
        <v>0</v>
      </c>
      <c r="N24" s="77">
        <v>0</v>
      </c>
      <c r="O24" s="77">
        <v>0</v>
      </c>
      <c r="P24" s="77">
        <v>1103</v>
      </c>
      <c r="Q24" s="77">
        <v>535</v>
      </c>
      <c r="R24" s="77">
        <v>484</v>
      </c>
      <c r="S24" s="77">
        <v>993</v>
      </c>
      <c r="T24" s="77">
        <v>906</v>
      </c>
      <c r="U24" s="77">
        <v>1319</v>
      </c>
      <c r="V24" s="77">
        <v>1194</v>
      </c>
      <c r="W24" s="77">
        <v>1049</v>
      </c>
      <c r="X24" s="83">
        <v>176</v>
      </c>
    </row>
    <row r="25" spans="2:24" x14ac:dyDescent="0.3">
      <c r="B25" s="2">
        <v>1986</v>
      </c>
      <c r="C25" s="100">
        <v>12688</v>
      </c>
      <c r="D25" s="42">
        <v>203</v>
      </c>
      <c r="E25" s="42">
        <v>5335</v>
      </c>
      <c r="F25" s="9">
        <v>7150</v>
      </c>
      <c r="G25" s="108">
        <v>12688</v>
      </c>
      <c r="H25" s="77">
        <v>2741</v>
      </c>
      <c r="I25" s="77">
        <v>1072</v>
      </c>
      <c r="J25" s="77">
        <v>630</v>
      </c>
      <c r="K25" s="77">
        <v>318</v>
      </c>
      <c r="L25" s="77">
        <v>0</v>
      </c>
      <c r="M25" s="77">
        <v>0</v>
      </c>
      <c r="N25" s="77">
        <v>0</v>
      </c>
      <c r="O25" s="77">
        <v>0</v>
      </c>
      <c r="P25" s="77">
        <v>1149</v>
      </c>
      <c r="Q25" s="77">
        <v>545</v>
      </c>
      <c r="R25" s="77">
        <v>482</v>
      </c>
      <c r="S25" s="77">
        <v>1003</v>
      </c>
      <c r="T25" s="77">
        <v>943</v>
      </c>
      <c r="U25" s="77">
        <v>1320</v>
      </c>
      <c r="V25" s="77">
        <v>1221</v>
      </c>
      <c r="W25" s="77">
        <v>1084</v>
      </c>
      <c r="X25" s="83">
        <v>180</v>
      </c>
    </row>
    <row r="26" spans="2:24" x14ac:dyDescent="0.3">
      <c r="B26" s="2">
        <v>1987</v>
      </c>
      <c r="C26" s="100">
        <v>12471</v>
      </c>
      <c r="D26" s="42">
        <v>205</v>
      </c>
      <c r="E26" s="42">
        <v>5351</v>
      </c>
      <c r="F26" s="9">
        <v>6915</v>
      </c>
      <c r="G26" s="108">
        <v>12471</v>
      </c>
      <c r="H26" s="77">
        <v>2680</v>
      </c>
      <c r="I26" s="77">
        <v>1081</v>
      </c>
      <c r="J26" s="77">
        <v>561</v>
      </c>
      <c r="K26" s="77">
        <v>300</v>
      </c>
      <c r="L26" s="77">
        <v>462</v>
      </c>
      <c r="M26" s="77">
        <v>0</v>
      </c>
      <c r="N26" s="77">
        <v>0</v>
      </c>
      <c r="O26" s="77">
        <v>0</v>
      </c>
      <c r="P26" s="77">
        <v>1173</v>
      </c>
      <c r="Q26" s="77">
        <v>550</v>
      </c>
      <c r="R26" s="77">
        <v>466</v>
      </c>
      <c r="S26" s="77">
        <v>995</v>
      </c>
      <c r="T26" s="77">
        <v>927</v>
      </c>
      <c r="U26" s="77">
        <v>849</v>
      </c>
      <c r="V26" s="77">
        <v>1190</v>
      </c>
      <c r="W26" s="77">
        <v>1066</v>
      </c>
      <c r="X26" s="83">
        <v>171</v>
      </c>
    </row>
    <row r="27" spans="2:24" x14ac:dyDescent="0.3">
      <c r="B27" s="2">
        <v>1988</v>
      </c>
      <c r="C27" s="100">
        <v>12728</v>
      </c>
      <c r="D27" s="42">
        <v>215</v>
      </c>
      <c r="E27" s="42">
        <v>5543</v>
      </c>
      <c r="F27" s="9">
        <v>6970</v>
      </c>
      <c r="G27" s="108">
        <v>12728</v>
      </c>
      <c r="H27" s="77">
        <v>2771</v>
      </c>
      <c r="I27" s="77">
        <v>1079</v>
      </c>
      <c r="J27" s="77">
        <v>555</v>
      </c>
      <c r="K27" s="77">
        <v>334</v>
      </c>
      <c r="L27" s="77">
        <v>470</v>
      </c>
      <c r="M27" s="77">
        <v>0</v>
      </c>
      <c r="N27" s="77">
        <v>0</v>
      </c>
      <c r="O27" s="77">
        <v>0</v>
      </c>
      <c r="P27" s="77">
        <v>1207</v>
      </c>
      <c r="Q27" s="77">
        <v>577</v>
      </c>
      <c r="R27" s="77">
        <v>489</v>
      </c>
      <c r="S27" s="77">
        <v>987</v>
      </c>
      <c r="T27" s="77">
        <v>918</v>
      </c>
      <c r="U27" s="77">
        <v>846</v>
      </c>
      <c r="V27" s="77">
        <v>1183</v>
      </c>
      <c r="W27" s="77">
        <v>1139</v>
      </c>
      <c r="X27" s="83">
        <v>173</v>
      </c>
    </row>
    <row r="28" spans="2:24" x14ac:dyDescent="0.3">
      <c r="B28" s="2">
        <v>1989</v>
      </c>
      <c r="C28" s="100">
        <v>12873</v>
      </c>
      <c r="D28" s="42">
        <v>231</v>
      </c>
      <c r="E28" s="42">
        <v>5676</v>
      </c>
      <c r="F28" s="9">
        <v>6966</v>
      </c>
      <c r="G28" s="108">
        <v>12873</v>
      </c>
      <c r="H28" s="77">
        <v>2819</v>
      </c>
      <c r="I28" s="77">
        <v>1114</v>
      </c>
      <c r="J28" s="77">
        <v>541</v>
      </c>
      <c r="K28" s="77">
        <v>357</v>
      </c>
      <c r="L28" s="77">
        <v>472</v>
      </c>
      <c r="M28" s="77">
        <v>347</v>
      </c>
      <c r="N28" s="77">
        <v>0</v>
      </c>
      <c r="O28" s="77">
        <v>0</v>
      </c>
      <c r="P28" s="77">
        <v>1234</v>
      </c>
      <c r="Q28" s="77">
        <v>577</v>
      </c>
      <c r="R28" s="77">
        <v>500</v>
      </c>
      <c r="S28" s="77">
        <v>649</v>
      </c>
      <c r="T28" s="77">
        <v>912</v>
      </c>
      <c r="U28" s="77">
        <v>841</v>
      </c>
      <c r="V28" s="77">
        <v>1183</v>
      </c>
      <c r="W28" s="77">
        <v>1147</v>
      </c>
      <c r="X28" s="83">
        <v>180</v>
      </c>
    </row>
    <row r="29" spans="2:24" ht="12" thickBot="1" x14ac:dyDescent="0.35">
      <c r="B29" s="13">
        <v>1990</v>
      </c>
      <c r="C29" s="101">
        <v>12892</v>
      </c>
      <c r="D29" s="14">
        <v>240</v>
      </c>
      <c r="E29" s="14">
        <v>5747</v>
      </c>
      <c r="F29" s="15">
        <v>6905</v>
      </c>
      <c r="G29" s="109">
        <v>12892</v>
      </c>
      <c r="H29" s="78">
        <v>2742</v>
      </c>
      <c r="I29" s="78">
        <v>1114</v>
      </c>
      <c r="J29" s="78">
        <v>521</v>
      </c>
      <c r="K29" s="78">
        <v>356</v>
      </c>
      <c r="L29" s="78">
        <v>475</v>
      </c>
      <c r="M29" s="78">
        <v>332</v>
      </c>
      <c r="N29" s="78">
        <v>0</v>
      </c>
      <c r="O29" s="78">
        <v>0</v>
      </c>
      <c r="P29" s="78">
        <v>1260</v>
      </c>
      <c r="Q29" s="78">
        <v>596</v>
      </c>
      <c r="R29" s="78">
        <v>503</v>
      </c>
      <c r="S29" s="78">
        <v>622</v>
      </c>
      <c r="T29" s="78">
        <v>889</v>
      </c>
      <c r="U29" s="78">
        <v>922</v>
      </c>
      <c r="V29" s="78">
        <v>1224</v>
      </c>
      <c r="W29" s="78">
        <v>1157</v>
      </c>
      <c r="X29" s="84">
        <v>179</v>
      </c>
    </row>
    <row r="30" spans="2:24" x14ac:dyDescent="0.3">
      <c r="B30" s="19">
        <v>1991</v>
      </c>
      <c r="C30" s="102">
        <v>12683</v>
      </c>
      <c r="D30" s="20">
        <v>244</v>
      </c>
      <c r="E30" s="20">
        <v>5830</v>
      </c>
      <c r="F30" s="21">
        <v>6609</v>
      </c>
      <c r="G30" s="106">
        <v>12683</v>
      </c>
      <c r="H30" s="76">
        <v>2542</v>
      </c>
      <c r="I30" s="76">
        <v>1082</v>
      </c>
      <c r="J30" s="76">
        <v>513</v>
      </c>
      <c r="K30" s="76">
        <v>356</v>
      </c>
      <c r="L30" s="76">
        <v>474</v>
      </c>
      <c r="M30" s="76">
        <v>328</v>
      </c>
      <c r="N30" s="76">
        <v>0</v>
      </c>
      <c r="O30" s="76">
        <v>0</v>
      </c>
      <c r="P30" s="76">
        <v>1234</v>
      </c>
      <c r="Q30" s="76">
        <v>612</v>
      </c>
      <c r="R30" s="76">
        <v>497</v>
      </c>
      <c r="S30" s="76">
        <v>637</v>
      </c>
      <c r="T30" s="76">
        <v>874</v>
      </c>
      <c r="U30" s="76">
        <v>930</v>
      </c>
      <c r="V30" s="76">
        <v>1255</v>
      </c>
      <c r="W30" s="76">
        <v>1170</v>
      </c>
      <c r="X30" s="85">
        <v>179</v>
      </c>
    </row>
    <row r="31" spans="2:24" x14ac:dyDescent="0.3">
      <c r="B31" s="2">
        <v>1992</v>
      </c>
      <c r="C31" s="100">
        <v>12892</v>
      </c>
      <c r="D31" s="42">
        <v>244</v>
      </c>
      <c r="E31" s="42">
        <v>6065</v>
      </c>
      <c r="F31" s="9">
        <v>6583</v>
      </c>
      <c r="G31" s="108">
        <v>12892</v>
      </c>
      <c r="H31" s="77">
        <v>2515</v>
      </c>
      <c r="I31" s="77">
        <v>1066</v>
      </c>
      <c r="J31" s="77">
        <v>537</v>
      </c>
      <c r="K31" s="77">
        <v>354</v>
      </c>
      <c r="L31" s="77">
        <v>487</v>
      </c>
      <c r="M31" s="77">
        <v>348</v>
      </c>
      <c r="N31" s="77">
        <v>0</v>
      </c>
      <c r="O31" s="77">
        <v>0</v>
      </c>
      <c r="P31" s="77">
        <v>1283</v>
      </c>
      <c r="Q31" s="77">
        <v>613</v>
      </c>
      <c r="R31" s="77">
        <v>521</v>
      </c>
      <c r="S31" s="77">
        <v>663</v>
      </c>
      <c r="T31" s="77">
        <v>893</v>
      </c>
      <c r="U31" s="77">
        <v>954</v>
      </c>
      <c r="V31" s="77">
        <v>1262</v>
      </c>
      <c r="W31" s="77">
        <v>1210</v>
      </c>
      <c r="X31" s="83">
        <v>186</v>
      </c>
    </row>
    <row r="32" spans="2:24" x14ac:dyDescent="0.3">
      <c r="B32" s="2">
        <v>1993</v>
      </c>
      <c r="C32" s="100">
        <v>13007</v>
      </c>
      <c r="D32" s="42">
        <v>310</v>
      </c>
      <c r="E32" s="42">
        <v>6272</v>
      </c>
      <c r="F32" s="9">
        <v>6425</v>
      </c>
      <c r="G32" s="108">
        <v>13007</v>
      </c>
      <c r="H32" s="77">
        <v>2442</v>
      </c>
      <c r="I32" s="77">
        <v>1086</v>
      </c>
      <c r="J32" s="77">
        <v>530</v>
      </c>
      <c r="K32" s="77">
        <v>373</v>
      </c>
      <c r="L32" s="77">
        <v>478</v>
      </c>
      <c r="M32" s="77">
        <v>360</v>
      </c>
      <c r="N32" s="77">
        <v>0</v>
      </c>
      <c r="O32" s="77">
        <v>0</v>
      </c>
      <c r="P32" s="77">
        <v>1319</v>
      </c>
      <c r="Q32" s="77">
        <v>627</v>
      </c>
      <c r="R32" s="77">
        <v>550</v>
      </c>
      <c r="S32" s="77">
        <v>679</v>
      </c>
      <c r="T32" s="77">
        <v>899</v>
      </c>
      <c r="U32" s="77">
        <v>951</v>
      </c>
      <c r="V32" s="77">
        <v>1276</v>
      </c>
      <c r="W32" s="77">
        <v>1252</v>
      </c>
      <c r="X32" s="83">
        <v>185</v>
      </c>
    </row>
    <row r="33" spans="2:24" x14ac:dyDescent="0.3">
      <c r="B33" s="2">
        <v>1994</v>
      </c>
      <c r="C33" s="100">
        <v>13250</v>
      </c>
      <c r="D33" s="42">
        <v>307</v>
      </c>
      <c r="E33" s="42">
        <v>6465</v>
      </c>
      <c r="F33" s="9">
        <v>6478</v>
      </c>
      <c r="G33" s="108">
        <v>13250</v>
      </c>
      <c r="H33" s="77">
        <v>2480</v>
      </c>
      <c r="I33" s="77">
        <v>1128</v>
      </c>
      <c r="J33" s="77">
        <v>528</v>
      </c>
      <c r="K33" s="77">
        <v>405</v>
      </c>
      <c r="L33" s="77">
        <v>475</v>
      </c>
      <c r="M33" s="77">
        <v>381</v>
      </c>
      <c r="N33" s="77">
        <v>0</v>
      </c>
      <c r="O33" s="77">
        <v>0</v>
      </c>
      <c r="P33" s="77">
        <v>1391</v>
      </c>
      <c r="Q33" s="77">
        <v>630</v>
      </c>
      <c r="R33" s="77">
        <v>555</v>
      </c>
      <c r="S33" s="77">
        <v>694</v>
      </c>
      <c r="T33" s="77">
        <v>891</v>
      </c>
      <c r="U33" s="77">
        <v>941</v>
      </c>
      <c r="V33" s="77">
        <v>1283</v>
      </c>
      <c r="W33" s="77">
        <v>1279</v>
      </c>
      <c r="X33" s="83">
        <v>189</v>
      </c>
    </row>
    <row r="34" spans="2:24" x14ac:dyDescent="0.3">
      <c r="B34" s="2">
        <v>1995</v>
      </c>
      <c r="C34" s="100">
        <v>13676</v>
      </c>
      <c r="D34" s="42">
        <v>306</v>
      </c>
      <c r="E34" s="42">
        <v>6794</v>
      </c>
      <c r="F34" s="9">
        <v>6576</v>
      </c>
      <c r="G34" s="108">
        <v>13676</v>
      </c>
      <c r="H34" s="77">
        <v>2533</v>
      </c>
      <c r="I34" s="77">
        <v>1138</v>
      </c>
      <c r="J34" s="77">
        <v>591</v>
      </c>
      <c r="K34" s="77">
        <v>522</v>
      </c>
      <c r="L34" s="77">
        <v>455</v>
      </c>
      <c r="M34" s="77">
        <v>422</v>
      </c>
      <c r="N34" s="77">
        <v>0</v>
      </c>
      <c r="O34" s="77">
        <v>0</v>
      </c>
      <c r="P34" s="77">
        <v>1521</v>
      </c>
      <c r="Q34" s="77">
        <v>634</v>
      </c>
      <c r="R34" s="77">
        <v>561</v>
      </c>
      <c r="S34" s="77">
        <v>720</v>
      </c>
      <c r="T34" s="77">
        <v>890</v>
      </c>
      <c r="U34" s="77">
        <v>975</v>
      </c>
      <c r="V34" s="77">
        <v>1227</v>
      </c>
      <c r="W34" s="77">
        <v>1292</v>
      </c>
      <c r="X34" s="83">
        <v>195</v>
      </c>
    </row>
    <row r="35" spans="2:24" x14ac:dyDescent="0.3">
      <c r="B35" s="2">
        <v>1996</v>
      </c>
      <c r="C35" s="100">
        <v>13962</v>
      </c>
      <c r="D35" s="42">
        <v>299</v>
      </c>
      <c r="E35" s="42">
        <v>7044</v>
      </c>
      <c r="F35" s="9">
        <v>6619</v>
      </c>
      <c r="G35" s="108">
        <v>13962</v>
      </c>
      <c r="H35" s="77">
        <v>2560</v>
      </c>
      <c r="I35" s="77">
        <v>1134</v>
      </c>
      <c r="J35" s="77">
        <v>583</v>
      </c>
      <c r="K35" s="77">
        <v>559</v>
      </c>
      <c r="L35" s="77">
        <v>450</v>
      </c>
      <c r="M35" s="81">
        <v>436</v>
      </c>
      <c r="N35" s="77">
        <v>0</v>
      </c>
      <c r="O35" s="77">
        <v>0</v>
      </c>
      <c r="P35" s="77">
        <v>1580</v>
      </c>
      <c r="Q35" s="77">
        <v>664</v>
      </c>
      <c r="R35" s="77">
        <v>571</v>
      </c>
      <c r="S35" s="77">
        <v>743</v>
      </c>
      <c r="T35" s="77">
        <v>887</v>
      </c>
      <c r="U35" s="77">
        <v>974</v>
      </c>
      <c r="V35" s="77">
        <v>1293</v>
      </c>
      <c r="W35" s="77">
        <v>1325</v>
      </c>
      <c r="X35" s="83">
        <v>203</v>
      </c>
    </row>
    <row r="36" spans="2:24" x14ac:dyDescent="0.3">
      <c r="B36" s="2">
        <v>1997</v>
      </c>
      <c r="C36" s="100">
        <v>14383</v>
      </c>
      <c r="D36" s="42">
        <v>296</v>
      </c>
      <c r="E36" s="42">
        <v>7462</v>
      </c>
      <c r="F36" s="9">
        <v>6625</v>
      </c>
      <c r="G36" s="108">
        <v>14383</v>
      </c>
      <c r="H36" s="77">
        <v>2584</v>
      </c>
      <c r="I36" s="77">
        <v>1161</v>
      </c>
      <c r="J36" s="77">
        <v>601</v>
      </c>
      <c r="K36" s="77">
        <v>620</v>
      </c>
      <c r="L36" s="77">
        <v>458</v>
      </c>
      <c r="M36" s="77">
        <v>438</v>
      </c>
      <c r="N36" s="77">
        <v>0</v>
      </c>
      <c r="O36" s="77">
        <v>0</v>
      </c>
      <c r="P36" s="77">
        <v>1728</v>
      </c>
      <c r="Q36" s="77">
        <v>682</v>
      </c>
      <c r="R36" s="77">
        <v>587</v>
      </c>
      <c r="S36" s="77">
        <v>773</v>
      </c>
      <c r="T36" s="77">
        <v>882</v>
      </c>
      <c r="U36" s="77">
        <v>987</v>
      </c>
      <c r="V36" s="77">
        <v>1329</v>
      </c>
      <c r="W36" s="77">
        <v>1345</v>
      </c>
      <c r="X36" s="83">
        <v>208</v>
      </c>
    </row>
    <row r="37" spans="2:24" x14ac:dyDescent="0.3">
      <c r="B37" s="2">
        <v>1998</v>
      </c>
      <c r="C37" s="100">
        <v>14467</v>
      </c>
      <c r="D37" s="42">
        <v>295</v>
      </c>
      <c r="E37" s="42">
        <v>7569</v>
      </c>
      <c r="F37" s="9">
        <v>6603</v>
      </c>
      <c r="G37" s="108">
        <v>14467</v>
      </c>
      <c r="H37" s="77">
        <v>2611</v>
      </c>
      <c r="I37" s="77">
        <v>1163</v>
      </c>
      <c r="J37" s="77">
        <v>609</v>
      </c>
      <c r="K37" s="77">
        <v>653</v>
      </c>
      <c r="L37" s="77">
        <v>441</v>
      </c>
      <c r="M37" s="77">
        <v>455</v>
      </c>
      <c r="N37" s="77">
        <v>251</v>
      </c>
      <c r="O37" s="77">
        <v>0</v>
      </c>
      <c r="P37" s="77">
        <v>1744</v>
      </c>
      <c r="Q37" s="77">
        <v>672</v>
      </c>
      <c r="R37" s="77">
        <v>565</v>
      </c>
      <c r="S37" s="77">
        <v>775</v>
      </c>
      <c r="T37" s="77">
        <v>881</v>
      </c>
      <c r="U37" s="77">
        <v>1005</v>
      </c>
      <c r="V37" s="77">
        <v>1276</v>
      </c>
      <c r="W37" s="77">
        <v>1154</v>
      </c>
      <c r="X37" s="83">
        <v>212</v>
      </c>
    </row>
    <row r="38" spans="2:24" x14ac:dyDescent="0.3">
      <c r="B38" s="2">
        <v>1999</v>
      </c>
      <c r="C38" s="104">
        <v>13984</v>
      </c>
      <c r="D38" s="90">
        <v>270</v>
      </c>
      <c r="E38" s="90">
        <v>7327</v>
      </c>
      <c r="F38" s="91">
        <v>6387</v>
      </c>
      <c r="G38" s="108">
        <v>13984</v>
      </c>
      <c r="H38" s="77">
        <v>2469</v>
      </c>
      <c r="I38" s="77">
        <v>1138</v>
      </c>
      <c r="J38" s="77">
        <v>641</v>
      </c>
      <c r="K38" s="77">
        <v>623</v>
      </c>
      <c r="L38" s="77">
        <v>432</v>
      </c>
      <c r="M38" s="77">
        <v>443</v>
      </c>
      <c r="N38" s="77">
        <v>241</v>
      </c>
      <c r="O38" s="77">
        <v>0</v>
      </c>
      <c r="P38" s="77">
        <v>1676</v>
      </c>
      <c r="Q38" s="77">
        <v>653</v>
      </c>
      <c r="R38" s="77">
        <v>523</v>
      </c>
      <c r="S38" s="77">
        <v>737</v>
      </c>
      <c r="T38" s="77">
        <v>886</v>
      </c>
      <c r="U38" s="77">
        <v>979</v>
      </c>
      <c r="V38" s="77">
        <v>1204</v>
      </c>
      <c r="W38" s="77">
        <v>1116</v>
      </c>
      <c r="X38" s="83">
        <v>223</v>
      </c>
    </row>
    <row r="39" spans="2:24" ht="12" thickBot="1" x14ac:dyDescent="0.35">
      <c r="B39" s="25">
        <v>2000</v>
      </c>
      <c r="C39" s="105">
        <v>13515</v>
      </c>
      <c r="D39" s="92">
        <v>256</v>
      </c>
      <c r="E39" s="92">
        <v>7118</v>
      </c>
      <c r="F39" s="93">
        <v>6141</v>
      </c>
      <c r="G39" s="110">
        <v>13515</v>
      </c>
      <c r="H39" s="79">
        <v>2263</v>
      </c>
      <c r="I39" s="79">
        <v>1090</v>
      </c>
      <c r="J39" s="79">
        <v>626</v>
      </c>
      <c r="K39" s="79">
        <v>650</v>
      </c>
      <c r="L39" s="79">
        <v>407</v>
      </c>
      <c r="M39" s="79">
        <v>427</v>
      </c>
      <c r="N39" s="79">
        <v>226</v>
      </c>
      <c r="O39" s="79">
        <v>0</v>
      </c>
      <c r="P39" s="79">
        <v>1563</v>
      </c>
      <c r="Q39" s="79">
        <v>683</v>
      </c>
      <c r="R39" s="79">
        <v>507</v>
      </c>
      <c r="S39" s="79">
        <v>784</v>
      </c>
      <c r="T39" s="79">
        <v>888</v>
      </c>
      <c r="U39" s="79">
        <v>910</v>
      </c>
      <c r="V39" s="79">
        <v>1166</v>
      </c>
      <c r="W39" s="79">
        <v>1107</v>
      </c>
      <c r="X39" s="86">
        <v>218</v>
      </c>
    </row>
    <row r="40" spans="2:24" x14ac:dyDescent="0.3">
      <c r="B40" s="31">
        <v>2001</v>
      </c>
      <c r="C40" s="99">
        <v>13258</v>
      </c>
      <c r="D40" s="3">
        <v>227</v>
      </c>
      <c r="E40" s="3">
        <v>7137</v>
      </c>
      <c r="F40" s="4">
        <v>5894</v>
      </c>
      <c r="G40" s="107">
        <v>13258</v>
      </c>
      <c r="H40" s="80">
        <v>2088</v>
      </c>
      <c r="I40" s="80">
        <v>1054</v>
      </c>
      <c r="J40" s="80">
        <v>621</v>
      </c>
      <c r="K40" s="80">
        <v>670</v>
      </c>
      <c r="L40" s="80">
        <v>386</v>
      </c>
      <c r="M40" s="80">
        <v>419</v>
      </c>
      <c r="N40" s="80">
        <v>227</v>
      </c>
      <c r="O40" s="80">
        <v>0</v>
      </c>
      <c r="P40" s="80">
        <v>1577</v>
      </c>
      <c r="Q40" s="80">
        <v>655</v>
      </c>
      <c r="R40" s="80">
        <v>528</v>
      </c>
      <c r="S40" s="80">
        <v>794</v>
      </c>
      <c r="T40" s="80">
        <v>886</v>
      </c>
      <c r="U40" s="80">
        <v>909</v>
      </c>
      <c r="V40" s="80">
        <v>1152</v>
      </c>
      <c r="W40" s="80">
        <v>1075</v>
      </c>
      <c r="X40" s="82">
        <v>217</v>
      </c>
    </row>
    <row r="41" spans="2:24" x14ac:dyDescent="0.3">
      <c r="B41" s="2">
        <v>2002</v>
      </c>
      <c r="C41" s="100">
        <v>13217</v>
      </c>
      <c r="D41" s="42">
        <v>229</v>
      </c>
      <c r="E41" s="42">
        <v>7182</v>
      </c>
      <c r="F41" s="9">
        <v>5806</v>
      </c>
      <c r="G41" s="108">
        <v>13217</v>
      </c>
      <c r="H41" s="77">
        <v>2062</v>
      </c>
      <c r="I41" s="77">
        <v>1051</v>
      </c>
      <c r="J41" s="77">
        <v>615</v>
      </c>
      <c r="K41" s="77">
        <v>693</v>
      </c>
      <c r="L41" s="77">
        <v>387</v>
      </c>
      <c r="M41" s="77">
        <v>421</v>
      </c>
      <c r="N41" s="77">
        <v>231</v>
      </c>
      <c r="O41" s="77">
        <v>0</v>
      </c>
      <c r="P41" s="77">
        <v>1559</v>
      </c>
      <c r="Q41" s="77">
        <v>710</v>
      </c>
      <c r="R41" s="77">
        <v>512</v>
      </c>
      <c r="S41" s="77">
        <v>783</v>
      </c>
      <c r="T41" s="77">
        <v>886</v>
      </c>
      <c r="U41" s="77">
        <v>888</v>
      </c>
      <c r="V41" s="77">
        <v>1144</v>
      </c>
      <c r="W41" s="77">
        <v>1060</v>
      </c>
      <c r="X41" s="83">
        <v>215</v>
      </c>
    </row>
    <row r="42" spans="2:24" x14ac:dyDescent="0.3">
      <c r="B42" s="2">
        <v>2003</v>
      </c>
      <c r="C42" s="104">
        <v>13228</v>
      </c>
      <c r="D42" s="90">
        <v>229</v>
      </c>
      <c r="E42" s="90">
        <v>7337</v>
      </c>
      <c r="F42" s="91">
        <v>5662</v>
      </c>
      <c r="G42" s="108">
        <v>13228</v>
      </c>
      <c r="H42" s="77">
        <v>2010</v>
      </c>
      <c r="I42" s="77">
        <v>1068</v>
      </c>
      <c r="J42" s="77">
        <v>645</v>
      </c>
      <c r="K42" s="77">
        <v>705</v>
      </c>
      <c r="L42" s="77">
        <v>387</v>
      </c>
      <c r="M42" s="77">
        <v>408</v>
      </c>
      <c r="N42" s="77">
        <v>250</v>
      </c>
      <c r="O42" s="77">
        <v>0</v>
      </c>
      <c r="P42" s="77">
        <v>1674</v>
      </c>
      <c r="Q42" s="77">
        <v>618</v>
      </c>
      <c r="R42" s="77">
        <v>508</v>
      </c>
      <c r="S42" s="77">
        <v>753</v>
      </c>
      <c r="T42" s="77">
        <v>912</v>
      </c>
      <c r="U42" s="77">
        <v>871</v>
      </c>
      <c r="V42" s="77">
        <v>1141</v>
      </c>
      <c r="W42" s="77">
        <v>1054</v>
      </c>
      <c r="X42" s="83">
        <v>224</v>
      </c>
    </row>
    <row r="43" spans="2:24" x14ac:dyDescent="0.3">
      <c r="B43" s="2">
        <v>2004</v>
      </c>
      <c r="C43" s="100">
        <v>13089</v>
      </c>
      <c r="D43" s="42">
        <v>235</v>
      </c>
      <c r="E43" s="42">
        <v>7221</v>
      </c>
      <c r="F43" s="9">
        <v>5633</v>
      </c>
      <c r="G43" s="108">
        <v>13089</v>
      </c>
      <c r="H43" s="77">
        <v>2013</v>
      </c>
      <c r="I43" s="77">
        <v>1052</v>
      </c>
      <c r="J43" s="77">
        <v>649</v>
      </c>
      <c r="K43" s="77">
        <v>680</v>
      </c>
      <c r="L43" s="77">
        <v>377</v>
      </c>
      <c r="M43" s="77">
        <v>409</v>
      </c>
      <c r="N43" s="77">
        <v>253</v>
      </c>
      <c r="O43" s="77">
        <v>0</v>
      </c>
      <c r="P43" s="77">
        <v>1731</v>
      </c>
      <c r="Q43" s="77">
        <v>504</v>
      </c>
      <c r="R43" s="77">
        <v>488</v>
      </c>
      <c r="S43" s="77">
        <v>749</v>
      </c>
      <c r="T43" s="77">
        <v>897</v>
      </c>
      <c r="U43" s="77">
        <v>863</v>
      </c>
      <c r="V43" s="77">
        <v>1153</v>
      </c>
      <c r="W43" s="77">
        <v>1043</v>
      </c>
      <c r="X43" s="83">
        <v>228</v>
      </c>
    </row>
    <row r="44" spans="2:24" x14ac:dyDescent="0.3">
      <c r="B44" s="2">
        <v>2005</v>
      </c>
      <c r="C44" s="100">
        <v>13199</v>
      </c>
      <c r="D44" s="42">
        <v>235</v>
      </c>
      <c r="E44" s="42">
        <v>7375</v>
      </c>
      <c r="F44" s="9">
        <v>5589</v>
      </c>
      <c r="G44" s="108">
        <v>13199</v>
      </c>
      <c r="H44" s="77">
        <v>2046</v>
      </c>
      <c r="I44" s="77">
        <v>1061</v>
      </c>
      <c r="J44" s="77">
        <v>659</v>
      </c>
      <c r="K44" s="77">
        <v>666</v>
      </c>
      <c r="L44" s="77">
        <v>387</v>
      </c>
      <c r="M44" s="77">
        <v>407</v>
      </c>
      <c r="N44" s="77">
        <v>255</v>
      </c>
      <c r="O44" s="77">
        <v>0</v>
      </c>
      <c r="P44" s="77">
        <v>1831</v>
      </c>
      <c r="Q44" s="77">
        <v>501</v>
      </c>
      <c r="R44" s="77">
        <v>487</v>
      </c>
      <c r="S44" s="77">
        <v>732</v>
      </c>
      <c r="T44" s="77">
        <v>912</v>
      </c>
      <c r="U44" s="77">
        <v>851</v>
      </c>
      <c r="V44" s="77">
        <v>1133</v>
      </c>
      <c r="W44" s="77">
        <v>1037</v>
      </c>
      <c r="X44" s="83">
        <v>234</v>
      </c>
    </row>
    <row r="45" spans="2:24" x14ac:dyDescent="0.3">
      <c r="B45" s="2">
        <v>2006</v>
      </c>
      <c r="C45" s="100">
        <v>13309</v>
      </c>
      <c r="D45" s="42">
        <v>240</v>
      </c>
      <c r="E45" s="42">
        <v>7481</v>
      </c>
      <c r="F45" s="9">
        <v>5588</v>
      </c>
      <c r="G45" s="108">
        <v>13309</v>
      </c>
      <c r="H45" s="77">
        <v>2043</v>
      </c>
      <c r="I45" s="77">
        <v>1055</v>
      </c>
      <c r="J45" s="77">
        <v>660</v>
      </c>
      <c r="K45" s="77">
        <v>664</v>
      </c>
      <c r="L45" s="77">
        <v>384</v>
      </c>
      <c r="M45" s="77">
        <v>404</v>
      </c>
      <c r="N45" s="77">
        <v>280</v>
      </c>
      <c r="O45" s="77">
        <v>0</v>
      </c>
      <c r="P45" s="77">
        <v>1934</v>
      </c>
      <c r="Q45" s="77">
        <v>506</v>
      </c>
      <c r="R45" s="77">
        <v>482</v>
      </c>
      <c r="S45" s="77">
        <v>730</v>
      </c>
      <c r="T45" s="77">
        <v>910</v>
      </c>
      <c r="U45" s="77">
        <v>861</v>
      </c>
      <c r="V45" s="77">
        <v>1126</v>
      </c>
      <c r="W45" s="77">
        <v>1035</v>
      </c>
      <c r="X45" s="83">
        <v>235</v>
      </c>
    </row>
    <row r="46" spans="2:24" x14ac:dyDescent="0.3">
      <c r="B46" s="2">
        <v>2007</v>
      </c>
      <c r="C46" s="100">
        <v>13352</v>
      </c>
      <c r="D46" s="42">
        <v>235</v>
      </c>
      <c r="E46" s="42">
        <v>7517</v>
      </c>
      <c r="F46" s="9">
        <v>5600</v>
      </c>
      <c r="G46" s="108">
        <v>13352</v>
      </c>
      <c r="H46" s="77">
        <v>2072</v>
      </c>
      <c r="I46" s="77">
        <v>1043</v>
      </c>
      <c r="J46" s="77">
        <v>667</v>
      </c>
      <c r="K46" s="77">
        <v>666</v>
      </c>
      <c r="L46" s="77">
        <v>371</v>
      </c>
      <c r="M46" s="77">
        <v>396</v>
      </c>
      <c r="N46" s="77">
        <v>263</v>
      </c>
      <c r="O46" s="77">
        <v>0</v>
      </c>
      <c r="P46" s="77">
        <v>2056</v>
      </c>
      <c r="Q46" s="77">
        <v>499</v>
      </c>
      <c r="R46" s="77">
        <v>485</v>
      </c>
      <c r="S46" s="77">
        <v>710</v>
      </c>
      <c r="T46" s="77">
        <v>901</v>
      </c>
      <c r="U46" s="77">
        <v>827</v>
      </c>
      <c r="V46" s="77">
        <v>1102</v>
      </c>
      <c r="W46" s="77">
        <v>1068</v>
      </c>
      <c r="X46" s="83">
        <v>226</v>
      </c>
    </row>
    <row r="47" spans="2:24" x14ac:dyDescent="0.3">
      <c r="B47" s="2">
        <v>2008</v>
      </c>
      <c r="C47" s="100">
        <v>13288</v>
      </c>
      <c r="D47" s="42">
        <v>238</v>
      </c>
      <c r="E47" s="42">
        <v>7494</v>
      </c>
      <c r="F47" s="9">
        <v>5556</v>
      </c>
      <c r="G47" s="108">
        <v>13288</v>
      </c>
      <c r="H47" s="77">
        <v>2099</v>
      </c>
      <c r="I47" s="77">
        <v>1054</v>
      </c>
      <c r="J47" s="77">
        <v>661</v>
      </c>
      <c r="K47" s="77">
        <v>676</v>
      </c>
      <c r="L47" s="77">
        <v>368</v>
      </c>
      <c r="M47" s="77">
        <v>404</v>
      </c>
      <c r="N47" s="77">
        <v>269</v>
      </c>
      <c r="O47" s="77">
        <v>0</v>
      </c>
      <c r="P47" s="77">
        <v>2088</v>
      </c>
      <c r="Q47" s="77">
        <v>495</v>
      </c>
      <c r="R47" s="77">
        <v>479</v>
      </c>
      <c r="S47" s="77">
        <v>683</v>
      </c>
      <c r="T47" s="77">
        <v>869</v>
      </c>
      <c r="U47" s="77">
        <v>825</v>
      </c>
      <c r="V47" s="77">
        <v>1059</v>
      </c>
      <c r="W47" s="77">
        <v>1033</v>
      </c>
      <c r="X47" s="83">
        <v>226</v>
      </c>
    </row>
    <row r="48" spans="2:24" x14ac:dyDescent="0.3">
      <c r="B48" s="2">
        <v>2009</v>
      </c>
      <c r="C48" s="100">
        <v>13281</v>
      </c>
      <c r="D48" s="42">
        <v>231</v>
      </c>
      <c r="E48" s="42">
        <v>7532</v>
      </c>
      <c r="F48" s="9">
        <v>5518</v>
      </c>
      <c r="G48" s="108">
        <v>13281</v>
      </c>
      <c r="H48" s="77">
        <v>2101</v>
      </c>
      <c r="I48" s="77">
        <v>1024</v>
      </c>
      <c r="J48" s="77">
        <v>657</v>
      </c>
      <c r="K48" s="77">
        <v>677</v>
      </c>
      <c r="L48" s="77">
        <v>371</v>
      </c>
      <c r="M48" s="77">
        <v>411</v>
      </c>
      <c r="N48" s="77">
        <v>265</v>
      </c>
      <c r="O48" s="77">
        <v>0</v>
      </c>
      <c r="P48" s="77">
        <v>2144</v>
      </c>
      <c r="Q48" s="77">
        <v>503</v>
      </c>
      <c r="R48" s="77">
        <v>496</v>
      </c>
      <c r="S48" s="77">
        <v>674</v>
      </c>
      <c r="T48" s="77">
        <v>859</v>
      </c>
      <c r="U48" s="77">
        <v>831</v>
      </c>
      <c r="V48" s="77">
        <v>1026</v>
      </c>
      <c r="W48" s="77">
        <v>1020</v>
      </c>
      <c r="X48" s="83">
        <v>222</v>
      </c>
    </row>
    <row r="49" spans="2:24" ht="12" thickBot="1" x14ac:dyDescent="0.35">
      <c r="B49" s="25">
        <v>2010</v>
      </c>
      <c r="C49" s="103">
        <v>13520</v>
      </c>
      <c r="D49" s="26">
        <v>283</v>
      </c>
      <c r="E49" s="26">
        <v>7723</v>
      </c>
      <c r="F49" s="27">
        <v>5514</v>
      </c>
      <c r="G49" s="110">
        <v>13520</v>
      </c>
      <c r="H49" s="79">
        <v>2132</v>
      </c>
      <c r="I49" s="79">
        <v>1065</v>
      </c>
      <c r="J49" s="79">
        <v>630</v>
      </c>
      <c r="K49" s="79">
        <v>711</v>
      </c>
      <c r="L49" s="79">
        <v>377</v>
      </c>
      <c r="M49" s="79">
        <v>409</v>
      </c>
      <c r="N49" s="79">
        <v>284</v>
      </c>
      <c r="O49" s="79">
        <v>0</v>
      </c>
      <c r="P49" s="79">
        <v>2268</v>
      </c>
      <c r="Q49" s="79">
        <v>509</v>
      </c>
      <c r="R49" s="79">
        <v>500</v>
      </c>
      <c r="S49" s="79">
        <v>668</v>
      </c>
      <c r="T49" s="79">
        <v>858</v>
      </c>
      <c r="U49" s="79">
        <v>844</v>
      </c>
      <c r="V49" s="79">
        <v>1027</v>
      </c>
      <c r="W49" s="79">
        <v>1019</v>
      </c>
      <c r="X49" s="86">
        <v>219</v>
      </c>
    </row>
    <row r="50" spans="2:24" x14ac:dyDescent="0.3">
      <c r="B50" s="31">
        <v>2011</v>
      </c>
      <c r="C50" s="99">
        <v>13584</v>
      </c>
      <c r="D50" s="3">
        <v>259</v>
      </c>
      <c r="E50" s="3">
        <v>7859</v>
      </c>
      <c r="F50" s="4">
        <v>5466</v>
      </c>
      <c r="G50" s="107">
        <v>13584</v>
      </c>
      <c r="H50" s="80">
        <v>2153</v>
      </c>
      <c r="I50" s="80">
        <v>1041</v>
      </c>
      <c r="J50" s="80">
        <v>621</v>
      </c>
      <c r="K50" s="80">
        <v>718</v>
      </c>
      <c r="L50" s="80">
        <v>366</v>
      </c>
      <c r="M50" s="80">
        <v>400</v>
      </c>
      <c r="N50" s="80">
        <v>280</v>
      </c>
      <c r="O50" s="80">
        <v>0</v>
      </c>
      <c r="P50" s="80">
        <v>2386</v>
      </c>
      <c r="Q50" s="80">
        <v>514</v>
      </c>
      <c r="R50" s="80">
        <v>496</v>
      </c>
      <c r="S50" s="80">
        <v>641</v>
      </c>
      <c r="T50" s="80">
        <v>851</v>
      </c>
      <c r="U50" s="80">
        <v>853</v>
      </c>
      <c r="V50" s="80">
        <v>1000</v>
      </c>
      <c r="W50" s="80">
        <v>1043</v>
      </c>
      <c r="X50" s="82">
        <v>221</v>
      </c>
    </row>
    <row r="51" spans="2:24" x14ac:dyDescent="0.3">
      <c r="B51" s="2">
        <v>2012</v>
      </c>
      <c r="C51" s="100">
        <v>13709</v>
      </c>
      <c r="D51" s="42">
        <v>282</v>
      </c>
      <c r="E51" s="42">
        <v>7921</v>
      </c>
      <c r="F51" s="9">
        <v>5506</v>
      </c>
      <c r="G51" s="108">
        <v>13709</v>
      </c>
      <c r="H51" s="77">
        <v>2169</v>
      </c>
      <c r="I51" s="77">
        <v>1074</v>
      </c>
      <c r="J51" s="77">
        <v>628</v>
      </c>
      <c r="K51" s="77">
        <v>698</v>
      </c>
      <c r="L51" s="77">
        <v>368</v>
      </c>
      <c r="M51" s="77">
        <v>395</v>
      </c>
      <c r="N51" s="77">
        <v>283</v>
      </c>
      <c r="O51" s="77">
        <v>0</v>
      </c>
      <c r="P51" s="77">
        <v>2520</v>
      </c>
      <c r="Q51" s="77">
        <v>507</v>
      </c>
      <c r="R51" s="77">
        <v>502</v>
      </c>
      <c r="S51" s="77">
        <v>644</v>
      </c>
      <c r="T51" s="77">
        <v>863</v>
      </c>
      <c r="U51" s="77">
        <v>777</v>
      </c>
      <c r="V51" s="77">
        <v>994</v>
      </c>
      <c r="W51" s="77">
        <v>1067</v>
      </c>
      <c r="X51" s="83">
        <v>220</v>
      </c>
    </row>
    <row r="52" spans="2:24" x14ac:dyDescent="0.3">
      <c r="B52" s="2">
        <v>2013</v>
      </c>
      <c r="C52" s="100">
        <v>13624</v>
      </c>
      <c r="D52" s="42">
        <v>284</v>
      </c>
      <c r="E52" s="42">
        <v>7873</v>
      </c>
      <c r="F52" s="9">
        <v>5467</v>
      </c>
      <c r="G52" s="108">
        <f>SUM(H52:X52)</f>
        <v>13624</v>
      </c>
      <c r="H52" s="77">
        <v>2162</v>
      </c>
      <c r="I52" s="77">
        <v>1053</v>
      </c>
      <c r="J52" s="77">
        <v>627</v>
      </c>
      <c r="K52" s="77">
        <v>712</v>
      </c>
      <c r="L52" s="77">
        <v>372</v>
      </c>
      <c r="M52" s="77">
        <v>390</v>
      </c>
      <c r="N52" s="77">
        <v>286</v>
      </c>
      <c r="O52" s="77">
        <v>32</v>
      </c>
      <c r="P52" s="77">
        <v>2602</v>
      </c>
      <c r="Q52" s="77">
        <v>494</v>
      </c>
      <c r="R52" s="77">
        <v>488</v>
      </c>
      <c r="S52" s="77">
        <v>616</v>
      </c>
      <c r="T52" s="77">
        <v>844</v>
      </c>
      <c r="U52" s="77">
        <v>736</v>
      </c>
      <c r="V52" s="77">
        <v>968</v>
      </c>
      <c r="W52" s="77">
        <v>1030</v>
      </c>
      <c r="X52" s="83">
        <v>212</v>
      </c>
    </row>
    <row r="53" spans="2:24" x14ac:dyDescent="0.3">
      <c r="B53" s="2">
        <v>2014</v>
      </c>
      <c r="C53" s="100">
        <v>13740</v>
      </c>
      <c r="D53" s="42">
        <v>238</v>
      </c>
      <c r="E53" s="42">
        <v>8058</v>
      </c>
      <c r="F53" s="9">
        <v>5444</v>
      </c>
      <c r="G53" s="108">
        <f>SUM(H53:X53)</f>
        <v>13740</v>
      </c>
      <c r="H53" s="77">
        <v>2173</v>
      </c>
      <c r="I53" s="77">
        <v>1014</v>
      </c>
      <c r="J53" s="77">
        <v>643</v>
      </c>
      <c r="K53" s="77">
        <v>706</v>
      </c>
      <c r="L53" s="77">
        <v>371</v>
      </c>
      <c r="M53" s="77">
        <v>401</v>
      </c>
      <c r="N53" s="77">
        <v>305</v>
      </c>
      <c r="O53" s="77">
        <v>37</v>
      </c>
      <c r="P53" s="77">
        <v>2678</v>
      </c>
      <c r="Q53" s="77">
        <v>479</v>
      </c>
      <c r="R53" s="77">
        <v>502</v>
      </c>
      <c r="S53" s="77">
        <v>631</v>
      </c>
      <c r="T53" s="77">
        <v>848</v>
      </c>
      <c r="U53" s="77">
        <v>728</v>
      </c>
      <c r="V53" s="77">
        <v>976</v>
      </c>
      <c r="W53" s="77">
        <v>1036</v>
      </c>
      <c r="X53" s="83">
        <v>212</v>
      </c>
    </row>
    <row r="54" spans="2:24" s="41" customFormat="1" x14ac:dyDescent="0.3">
      <c r="B54" s="2">
        <v>2015</v>
      </c>
      <c r="C54" s="100">
        <v>13637</v>
      </c>
      <c r="D54" s="42">
        <v>232</v>
      </c>
      <c r="E54" s="42">
        <v>7974</v>
      </c>
      <c r="F54" s="9">
        <v>5431</v>
      </c>
      <c r="G54" s="108">
        <f>SUM(H54:X54)</f>
        <v>13637</v>
      </c>
      <c r="H54" s="77">
        <v>2142</v>
      </c>
      <c r="I54" s="77">
        <v>1008</v>
      </c>
      <c r="J54" s="77">
        <v>624</v>
      </c>
      <c r="K54" s="77">
        <v>692</v>
      </c>
      <c r="L54" s="77">
        <v>372</v>
      </c>
      <c r="M54" s="77">
        <v>391</v>
      </c>
      <c r="N54" s="77">
        <v>306</v>
      </c>
      <c r="O54" s="77">
        <v>55</v>
      </c>
      <c r="P54" s="77">
        <v>2728</v>
      </c>
      <c r="Q54" s="77">
        <v>488</v>
      </c>
      <c r="R54" s="77">
        <v>484</v>
      </c>
      <c r="S54" s="77">
        <v>619</v>
      </c>
      <c r="T54" s="77">
        <v>842</v>
      </c>
      <c r="U54" s="77">
        <v>692</v>
      </c>
      <c r="V54" s="77">
        <v>969</v>
      </c>
      <c r="W54" s="77">
        <v>1007</v>
      </c>
      <c r="X54" s="83">
        <v>218</v>
      </c>
    </row>
    <row r="55" spans="2:24" s="41" customFormat="1" x14ac:dyDescent="0.3">
      <c r="B55" s="2">
        <v>2016</v>
      </c>
      <c r="C55" s="100">
        <v>13652</v>
      </c>
      <c r="D55" s="42">
        <v>235</v>
      </c>
      <c r="E55" s="42">
        <v>8073</v>
      </c>
      <c r="F55" s="9">
        <v>5344</v>
      </c>
      <c r="G55" s="108">
        <v>13652</v>
      </c>
      <c r="H55" s="77">
        <v>2108</v>
      </c>
      <c r="I55" s="77">
        <v>1000</v>
      </c>
      <c r="J55" s="77">
        <v>621</v>
      </c>
      <c r="K55" s="77">
        <v>683</v>
      </c>
      <c r="L55" s="77">
        <v>369</v>
      </c>
      <c r="M55" s="77">
        <v>383</v>
      </c>
      <c r="N55" s="77">
        <v>301</v>
      </c>
      <c r="O55" s="77">
        <v>60</v>
      </c>
      <c r="P55" s="77">
        <v>2779</v>
      </c>
      <c r="Q55" s="77">
        <v>496</v>
      </c>
      <c r="R55" s="77">
        <v>477</v>
      </c>
      <c r="S55" s="77">
        <v>620</v>
      </c>
      <c r="T55" s="77">
        <v>836</v>
      </c>
      <c r="U55" s="77">
        <v>677</v>
      </c>
      <c r="V55" s="77">
        <v>1018</v>
      </c>
      <c r="W55" s="77">
        <v>997</v>
      </c>
      <c r="X55" s="83">
        <v>227</v>
      </c>
    </row>
    <row r="56" spans="2:24" x14ac:dyDescent="0.3">
      <c r="B56" s="2">
        <v>2017</v>
      </c>
      <c r="C56" s="100">
        <f t="shared" ref="C56:C62" si="0">SUM(D56:F56)</f>
        <v>13474</v>
      </c>
      <c r="D56" s="42">
        <v>235</v>
      </c>
      <c r="E56" s="42">
        <v>7983</v>
      </c>
      <c r="F56" s="9">
        <v>5256</v>
      </c>
      <c r="G56" s="108">
        <f t="shared" ref="G56:G62" si="1">SUM(H56:X56)</f>
        <v>13474</v>
      </c>
      <c r="H56" s="77">
        <v>2088</v>
      </c>
      <c r="I56" s="77">
        <v>976</v>
      </c>
      <c r="J56" s="77">
        <v>626</v>
      </c>
      <c r="K56" s="77">
        <v>665</v>
      </c>
      <c r="L56" s="77">
        <v>365</v>
      </c>
      <c r="M56" s="77">
        <v>368</v>
      </c>
      <c r="N56" s="77">
        <v>299</v>
      </c>
      <c r="O56" s="77">
        <v>73</v>
      </c>
      <c r="P56" s="77">
        <v>2772</v>
      </c>
      <c r="Q56" s="77">
        <v>461</v>
      </c>
      <c r="R56" s="77">
        <v>485</v>
      </c>
      <c r="S56" s="77">
        <v>609</v>
      </c>
      <c r="T56" s="77">
        <v>826</v>
      </c>
      <c r="U56" s="77">
        <v>669</v>
      </c>
      <c r="V56" s="77">
        <v>993</v>
      </c>
      <c r="W56" s="77">
        <v>976</v>
      </c>
      <c r="X56" s="83">
        <v>223</v>
      </c>
    </row>
    <row r="57" spans="2:24" s="41" customFormat="1" x14ac:dyDescent="0.3">
      <c r="B57" s="2">
        <v>2018</v>
      </c>
      <c r="C57" s="100">
        <f t="shared" si="0"/>
        <v>13182</v>
      </c>
      <c r="D57" s="42">
        <v>234</v>
      </c>
      <c r="E57" s="42">
        <v>7771</v>
      </c>
      <c r="F57" s="9">
        <v>5177</v>
      </c>
      <c r="G57" s="108">
        <f t="shared" si="1"/>
        <v>13182</v>
      </c>
      <c r="H57" s="77">
        <v>2034</v>
      </c>
      <c r="I57" s="77">
        <v>953</v>
      </c>
      <c r="J57" s="77">
        <v>605</v>
      </c>
      <c r="K57" s="77">
        <v>658</v>
      </c>
      <c r="L57" s="77">
        <v>368</v>
      </c>
      <c r="M57" s="77">
        <v>363</v>
      </c>
      <c r="N57" s="77">
        <v>299</v>
      </c>
      <c r="O57" s="77">
        <v>78</v>
      </c>
      <c r="P57" s="77">
        <v>2694</v>
      </c>
      <c r="Q57" s="77">
        <v>456</v>
      </c>
      <c r="R57" s="77">
        <v>462</v>
      </c>
      <c r="S57" s="77">
        <v>603</v>
      </c>
      <c r="T57" s="77">
        <v>814</v>
      </c>
      <c r="U57" s="77">
        <v>660</v>
      </c>
      <c r="V57" s="77">
        <v>976</v>
      </c>
      <c r="W57" s="77">
        <v>948</v>
      </c>
      <c r="X57" s="83">
        <v>211</v>
      </c>
    </row>
    <row r="58" spans="2:24" x14ac:dyDescent="0.3">
      <c r="B58" s="2">
        <v>2019</v>
      </c>
      <c r="C58" s="100">
        <f t="shared" si="0"/>
        <v>12995</v>
      </c>
      <c r="D58" s="42">
        <v>239</v>
      </c>
      <c r="E58" s="42">
        <v>7634</v>
      </c>
      <c r="F58" s="9">
        <v>5122</v>
      </c>
      <c r="G58" s="108">
        <f t="shared" si="1"/>
        <v>12995</v>
      </c>
      <c r="H58" s="77">
        <v>1999</v>
      </c>
      <c r="I58" s="77">
        <v>939</v>
      </c>
      <c r="J58" s="77">
        <v>599</v>
      </c>
      <c r="K58" s="77">
        <v>640</v>
      </c>
      <c r="L58" s="77">
        <v>369</v>
      </c>
      <c r="M58" s="77">
        <v>348</v>
      </c>
      <c r="N58" s="77">
        <v>290</v>
      </c>
      <c r="O58" s="77">
        <v>84</v>
      </c>
      <c r="P58" s="77">
        <v>2662</v>
      </c>
      <c r="Q58" s="77">
        <v>456</v>
      </c>
      <c r="R58" s="77">
        <v>452</v>
      </c>
      <c r="S58" s="77">
        <v>585</v>
      </c>
      <c r="T58" s="77">
        <v>817</v>
      </c>
      <c r="U58" s="77">
        <v>645</v>
      </c>
      <c r="V58" s="77">
        <v>956</v>
      </c>
      <c r="W58" s="77">
        <v>939</v>
      </c>
      <c r="X58" s="83">
        <v>215</v>
      </c>
    </row>
    <row r="59" spans="2:24" ht="12" thickBot="1" x14ac:dyDescent="0.35">
      <c r="B59" s="13">
        <v>2020</v>
      </c>
      <c r="C59" s="101">
        <f t="shared" si="0"/>
        <v>12840</v>
      </c>
      <c r="D59" s="14">
        <v>228</v>
      </c>
      <c r="E59" s="14">
        <v>7558</v>
      </c>
      <c r="F59" s="15">
        <v>5054</v>
      </c>
      <c r="G59" s="109">
        <f t="shared" si="1"/>
        <v>12840</v>
      </c>
      <c r="H59" s="78">
        <v>1963</v>
      </c>
      <c r="I59" s="78">
        <v>921</v>
      </c>
      <c r="J59" s="78">
        <v>617</v>
      </c>
      <c r="K59" s="78">
        <v>628</v>
      </c>
      <c r="L59" s="78">
        <v>367</v>
      </c>
      <c r="M59" s="78">
        <v>340</v>
      </c>
      <c r="N59" s="78">
        <v>276</v>
      </c>
      <c r="O59" s="78">
        <v>95</v>
      </c>
      <c r="P59" s="78">
        <v>2622</v>
      </c>
      <c r="Q59" s="78">
        <v>452</v>
      </c>
      <c r="R59" s="78">
        <v>449</v>
      </c>
      <c r="S59" s="78">
        <v>601</v>
      </c>
      <c r="T59" s="78">
        <v>795</v>
      </c>
      <c r="U59" s="78">
        <v>636</v>
      </c>
      <c r="V59" s="78">
        <v>947</v>
      </c>
      <c r="W59" s="78">
        <v>920</v>
      </c>
      <c r="X59" s="84">
        <v>211</v>
      </c>
    </row>
    <row r="60" spans="2:24" s="41" customFormat="1" x14ac:dyDescent="0.3">
      <c r="B60" s="19">
        <v>2021</v>
      </c>
      <c r="C60" s="106">
        <f t="shared" si="0"/>
        <v>12701</v>
      </c>
      <c r="D60" s="76">
        <v>220</v>
      </c>
      <c r="E60" s="76">
        <v>7487</v>
      </c>
      <c r="F60" s="85">
        <v>4994</v>
      </c>
      <c r="G60" s="111">
        <f t="shared" si="1"/>
        <v>12701</v>
      </c>
      <c r="H60" s="76">
        <v>1922</v>
      </c>
      <c r="I60" s="76">
        <v>901</v>
      </c>
      <c r="J60" s="76">
        <v>611</v>
      </c>
      <c r="K60" s="76">
        <v>603</v>
      </c>
      <c r="L60" s="76">
        <v>360</v>
      </c>
      <c r="M60" s="76">
        <v>324</v>
      </c>
      <c r="N60" s="76">
        <v>279</v>
      </c>
      <c r="O60" s="76">
        <v>109</v>
      </c>
      <c r="P60" s="76">
        <v>2639</v>
      </c>
      <c r="Q60" s="76">
        <v>443</v>
      </c>
      <c r="R60" s="76">
        <v>459</v>
      </c>
      <c r="S60" s="76">
        <v>577</v>
      </c>
      <c r="T60" s="76">
        <v>772</v>
      </c>
      <c r="U60" s="76">
        <v>628</v>
      </c>
      <c r="V60" s="76">
        <v>947</v>
      </c>
      <c r="W60" s="76">
        <v>920</v>
      </c>
      <c r="X60" s="85">
        <v>207</v>
      </c>
    </row>
    <row r="61" spans="2:24" x14ac:dyDescent="0.3">
      <c r="B61" s="31">
        <v>2022</v>
      </c>
      <c r="C61" s="107">
        <f t="shared" si="0"/>
        <v>12540</v>
      </c>
      <c r="D61" s="80">
        <v>226</v>
      </c>
      <c r="E61" s="80">
        <v>7370</v>
      </c>
      <c r="F61" s="82">
        <v>4944</v>
      </c>
      <c r="G61" s="112">
        <f t="shared" si="1"/>
        <v>12540</v>
      </c>
      <c r="H61" s="80">
        <v>1924</v>
      </c>
      <c r="I61" s="80">
        <v>904</v>
      </c>
      <c r="J61" s="80">
        <v>595</v>
      </c>
      <c r="K61" s="80">
        <v>576</v>
      </c>
      <c r="L61" s="80">
        <v>358</v>
      </c>
      <c r="M61" s="80">
        <v>327</v>
      </c>
      <c r="N61" s="80">
        <v>272</v>
      </c>
      <c r="O61" s="80">
        <v>107</v>
      </c>
      <c r="P61" s="80">
        <v>2603</v>
      </c>
      <c r="Q61" s="80">
        <v>435</v>
      </c>
      <c r="R61" s="80">
        <v>435</v>
      </c>
      <c r="S61" s="80">
        <v>588</v>
      </c>
      <c r="T61" s="80">
        <v>746</v>
      </c>
      <c r="U61" s="80">
        <v>639</v>
      </c>
      <c r="V61" s="80">
        <v>932</v>
      </c>
      <c r="W61" s="80">
        <v>900</v>
      </c>
      <c r="X61" s="82">
        <v>199</v>
      </c>
    </row>
    <row r="62" spans="2:24" s="41" customFormat="1" x14ac:dyDescent="0.3">
      <c r="B62" s="31">
        <v>2023</v>
      </c>
      <c r="C62" s="107">
        <f t="shared" si="0"/>
        <v>12589</v>
      </c>
      <c r="D62" s="80">
        <v>224</v>
      </c>
      <c r="E62" s="80">
        <v>7359</v>
      </c>
      <c r="F62" s="82">
        <v>5006</v>
      </c>
      <c r="G62" s="112">
        <f t="shared" si="1"/>
        <v>12589</v>
      </c>
      <c r="H62" s="80">
        <v>1964</v>
      </c>
      <c r="I62" s="80">
        <v>889</v>
      </c>
      <c r="J62" s="80">
        <v>600</v>
      </c>
      <c r="K62" s="80">
        <v>590</v>
      </c>
      <c r="L62" s="80">
        <v>366</v>
      </c>
      <c r="M62" s="80">
        <v>321</v>
      </c>
      <c r="N62" s="80">
        <v>269</v>
      </c>
      <c r="O62" s="80">
        <v>112</v>
      </c>
      <c r="P62" s="80">
        <v>2589</v>
      </c>
      <c r="Q62" s="80">
        <v>426</v>
      </c>
      <c r="R62" s="80">
        <v>450</v>
      </c>
      <c r="S62" s="80">
        <v>588</v>
      </c>
      <c r="T62" s="80">
        <v>753</v>
      </c>
      <c r="U62" s="80">
        <v>652</v>
      </c>
      <c r="V62" s="80">
        <v>909</v>
      </c>
      <c r="W62" s="80">
        <v>910</v>
      </c>
      <c r="X62" s="82">
        <v>201</v>
      </c>
    </row>
    <row r="63" spans="2:24" s="41" customFormat="1" x14ac:dyDescent="0.3">
      <c r="B63" s="31">
        <v>2024</v>
      </c>
      <c r="C63" s="107">
        <v>12562</v>
      </c>
      <c r="D63" s="80">
        <v>219</v>
      </c>
      <c r="E63" s="80">
        <v>7288</v>
      </c>
      <c r="F63" s="82">
        <v>5055</v>
      </c>
      <c r="G63" s="112">
        <v>12562</v>
      </c>
      <c r="H63" s="80">
        <v>2023</v>
      </c>
      <c r="I63" s="80">
        <v>881</v>
      </c>
      <c r="J63" s="80">
        <v>577</v>
      </c>
      <c r="K63" s="80">
        <v>572</v>
      </c>
      <c r="L63" s="80">
        <v>364</v>
      </c>
      <c r="M63" s="80">
        <v>320</v>
      </c>
      <c r="N63" s="80">
        <v>270</v>
      </c>
      <c r="O63" s="80">
        <v>114</v>
      </c>
      <c r="P63" s="80">
        <v>2592</v>
      </c>
      <c r="Q63" s="80">
        <v>429</v>
      </c>
      <c r="R63" s="80">
        <v>434</v>
      </c>
      <c r="S63" s="80">
        <v>600</v>
      </c>
      <c r="T63" s="80">
        <v>759</v>
      </c>
      <c r="U63" s="80">
        <v>636</v>
      </c>
      <c r="V63" s="80">
        <v>899</v>
      </c>
      <c r="W63" s="80">
        <v>891</v>
      </c>
      <c r="X63" s="82">
        <v>201</v>
      </c>
    </row>
    <row r="64" spans="2:24" s="41" customFormat="1" x14ac:dyDescent="0.3">
      <c r="B64" s="31">
        <v>2025</v>
      </c>
      <c r="C64" s="107">
        <v>12712</v>
      </c>
      <c r="D64" s="80">
        <v>273</v>
      </c>
      <c r="E64" s="80">
        <v>7322</v>
      </c>
      <c r="F64" s="82">
        <v>5117</v>
      </c>
      <c r="G64" s="112">
        <v>12712</v>
      </c>
      <c r="H64" s="80">
        <v>2057</v>
      </c>
      <c r="I64" s="80">
        <v>951</v>
      </c>
      <c r="J64" s="80">
        <v>574</v>
      </c>
      <c r="K64" s="80">
        <v>582</v>
      </c>
      <c r="L64" s="80">
        <v>384</v>
      </c>
      <c r="M64" s="80">
        <v>320</v>
      </c>
      <c r="N64" s="80">
        <v>272</v>
      </c>
      <c r="O64" s="80">
        <v>117</v>
      </c>
      <c r="P64" s="80">
        <v>2605</v>
      </c>
      <c r="Q64" s="80">
        <v>441</v>
      </c>
      <c r="R64" s="80">
        <v>437</v>
      </c>
      <c r="S64" s="80">
        <v>599</v>
      </c>
      <c r="T64" s="80">
        <v>756</v>
      </c>
      <c r="U64" s="80">
        <v>630</v>
      </c>
      <c r="V64" s="80">
        <v>894</v>
      </c>
      <c r="W64" s="80">
        <v>895</v>
      </c>
      <c r="X64" s="82">
        <v>198</v>
      </c>
    </row>
    <row r="65" spans="2:9" ht="13.5" x14ac:dyDescent="0.3">
      <c r="B65" s="56" t="s">
        <v>55</v>
      </c>
      <c r="C65" s="52"/>
      <c r="D65" s="52"/>
      <c r="E65" s="52"/>
      <c r="F65" s="52"/>
      <c r="G65" s="52"/>
      <c r="H65" s="41"/>
      <c r="I65" s="41"/>
    </row>
    <row r="66" spans="2:9" ht="13.5" x14ac:dyDescent="0.3">
      <c r="B66" s="53" t="s">
        <v>54</v>
      </c>
      <c r="C66" s="41"/>
      <c r="D66" s="41"/>
      <c r="E66" s="41"/>
      <c r="F66" s="41"/>
      <c r="G66" s="41"/>
      <c r="H66" s="41"/>
      <c r="I66" s="41"/>
    </row>
    <row r="67" spans="2:9" ht="13.5" x14ac:dyDescent="0.3">
      <c r="B67" s="87" t="s">
        <v>61</v>
      </c>
      <c r="C67" s="41"/>
      <c r="D67" s="41"/>
      <c r="E67" s="41"/>
      <c r="F67" s="41"/>
      <c r="G67" s="41"/>
      <c r="H67" s="41"/>
      <c r="I67" s="41"/>
    </row>
    <row r="68" spans="2:9" x14ac:dyDescent="0.3">
      <c r="B68" s="41"/>
      <c r="C68" s="41"/>
      <c r="D68" s="41"/>
      <c r="E68" s="41"/>
      <c r="F68" s="41"/>
      <c r="G68" s="41"/>
      <c r="H68" s="41"/>
      <c r="I68" s="41"/>
    </row>
  </sheetData>
  <mergeCells count="2">
    <mergeCell ref="C2:F2"/>
    <mergeCell ref="G2:X2"/>
  </mergeCells>
  <phoneticPr fontId="2" type="noConversion"/>
  <conditionalFormatting sqref="D4:F49 C3:C49 G3 C49:F59">
    <cfRule type="cellIs" dxfId="0" priority="6" operator="equal">
      <formula>#REF!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설립별 교원수(1965-)</vt:lpstr>
      <vt:lpstr>권역별 시도별 교원수(1965-)</vt:lpstr>
      <vt:lpstr>직위별 교원수(1965-)</vt:lpstr>
      <vt:lpstr>사무직원수(1965-)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KSW</cp:lastModifiedBy>
  <dcterms:created xsi:type="dcterms:W3CDTF">2013-03-28T05:15:08Z</dcterms:created>
  <dcterms:modified xsi:type="dcterms:W3CDTF">2025-09-01T07:57:42Z</dcterms:modified>
</cp:coreProperties>
</file>